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<sst xmlns="http://schemas.openxmlformats.org/spreadsheetml/2006/main" count="178" uniqueCount="88">
  <si>
    <t>2025级商学院（管理学院）转专业会计专业考核成绩</t>
  </si>
  <si>
    <t>序号</t>
  </si>
  <si>
    <t>学号</t>
  </si>
  <si>
    <t>姓名</t>
  </si>
  <si>
    <t>转出学院</t>
  </si>
  <si>
    <t>转出专业</t>
  </si>
  <si>
    <t>转入学院</t>
  </si>
  <si>
    <t>转入专业</t>
  </si>
  <si>
    <t>英语卷面成绩</t>
  </si>
  <si>
    <t>英语成绩*40%</t>
  </si>
  <si>
    <t>数学卷面成绩</t>
  </si>
  <si>
    <t>数学成绩*35%</t>
  </si>
  <si>
    <t>综合卷面成绩</t>
  </si>
  <si>
    <t>综合成绩*25%</t>
  </si>
  <si>
    <t>总分</t>
  </si>
  <si>
    <t>排名</t>
  </si>
  <si>
    <t>备注</t>
  </si>
  <si>
    <t>2534110222</t>
  </si>
  <si>
    <t>黄晓涵</t>
  </si>
  <si>
    <t>商学院（管理学院）</t>
  </si>
  <si>
    <t>行政管理</t>
  </si>
  <si>
    <t>会计学</t>
  </si>
  <si>
    <t>录取</t>
  </si>
  <si>
    <t>2521110253</t>
  </si>
  <si>
    <t>范珈伊</t>
  </si>
  <si>
    <t>地理科学学院</t>
  </si>
  <si>
    <t>环境科学</t>
  </si>
  <si>
    <t>2534110102</t>
  </si>
  <si>
    <t>乐梓娴</t>
  </si>
  <si>
    <t>国际经济与贸易</t>
  </si>
  <si>
    <t>2534110307</t>
  </si>
  <si>
    <t>荆修齐</t>
  </si>
  <si>
    <t>2521110185</t>
  </si>
  <si>
    <t>顾景煊</t>
  </si>
  <si>
    <t>2533110392</t>
  </si>
  <si>
    <t>葛姝言</t>
  </si>
  <si>
    <t>交通与土木工程学院（交通学院）</t>
  </si>
  <si>
    <t>土木工程</t>
  </si>
  <si>
    <t>2534110076</t>
  </si>
  <si>
    <t>袁梦</t>
  </si>
  <si>
    <t>工商管理</t>
  </si>
  <si>
    <t>2517110135</t>
  </si>
  <si>
    <t>张钰怡</t>
  </si>
  <si>
    <t>公共卫生学院</t>
  </si>
  <si>
    <t>预防医学</t>
  </si>
  <si>
    <t>2506110312</t>
  </si>
  <si>
    <t>曾诗杨</t>
  </si>
  <si>
    <t>教育科学学院</t>
  </si>
  <si>
    <t>学前教育(师范)</t>
  </si>
  <si>
    <t>2534110077</t>
  </si>
  <si>
    <t>徐峥嵘</t>
  </si>
  <si>
    <t>2523110052</t>
  </si>
  <si>
    <t>熊诗妍</t>
  </si>
  <si>
    <t>药学院</t>
  </si>
  <si>
    <t>药学</t>
  </si>
  <si>
    <t>2534110292</t>
  </si>
  <si>
    <t>李丹</t>
  </si>
  <si>
    <t>2507110055</t>
  </si>
  <si>
    <t>翟天姿</t>
  </si>
  <si>
    <t>外国语学院</t>
  </si>
  <si>
    <t>商务英语</t>
  </si>
  <si>
    <t>2534110056</t>
  </si>
  <si>
    <t>房余欣</t>
  </si>
  <si>
    <t>2534110491</t>
  </si>
  <si>
    <t>顾芮吉</t>
  </si>
  <si>
    <t>信息管理与信息系统</t>
  </si>
  <si>
    <t>2534110046</t>
  </si>
  <si>
    <t>郑欣悦</t>
  </si>
  <si>
    <t>不录取</t>
  </si>
  <si>
    <t>2501110037</t>
  </si>
  <si>
    <t>钱李妍</t>
  </si>
  <si>
    <t>文学院</t>
  </si>
  <si>
    <t>汉语言文学</t>
  </si>
  <si>
    <t>2509110300</t>
  </si>
  <si>
    <t>陈梓怡</t>
  </si>
  <si>
    <t>生命科学学院（海洋学院）</t>
  </si>
  <si>
    <t>生物科学(师范)</t>
  </si>
  <si>
    <t>2506110300</t>
  </si>
  <si>
    <t>刘紫嫣</t>
  </si>
  <si>
    <t>2507110106</t>
  </si>
  <si>
    <t>张文锦</t>
  </si>
  <si>
    <t>日语</t>
  </si>
  <si>
    <t>2534110180</t>
  </si>
  <si>
    <t>焦吴悠</t>
  </si>
  <si>
    <t>2521110176</t>
  </si>
  <si>
    <t>朱香怡</t>
  </si>
  <si>
    <t>2534110075</t>
  </si>
  <si>
    <t>路晶欣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</si>
</sst>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NumberFormat="1" applyFont="1" applyFill="1" applyBorder="1" applyAlignment="1" applyProtection="1">
      <alignment horizontal="center" vertical="center"/>
    </xf>
    <xf numFmtId="49" fontId="2" fillId="0" borderId="4" xfId="0" applyNumberFormat="1" applyFont="1" applyFill="1" applyBorder="1" applyAlignment="1" applyProtection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49" fontId="4" fillId="0" borderId="5" xfId="0" applyNumberFormat="1" applyFont="1" applyFill="1" applyBorder="1" applyAlignment="1" applyProtection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5"/>
  <sheetViews>
    <sheetView tabSelected="1" workbookViewId="0">
      <selection activeCell="C2" sqref="C2"/>
    </sheetView>
  </sheetViews>
  <sheetFormatPr defaultColWidth="9" defaultRowHeight="13.5"/>
  <cols>
    <col min="1" max="1" width="10.375" customWidth="1"/>
    <col min="2" max="2" width="11.5" customWidth="1"/>
    <col min="3" max="3" width="7" customWidth="1"/>
    <col min="4" max="4" width="17.5" customWidth="1"/>
    <col min="5" max="5" width="14.25" customWidth="1"/>
    <col min="6" max="6" width="19.125" customWidth="1"/>
    <col min="8" max="8" width="11.625" customWidth="1"/>
    <col min="9" max="9" width="13.875" customWidth="1"/>
    <col min="10" max="10" width="13.375" customWidth="1"/>
    <col min="11" max="13" width="14.375" customWidth="1"/>
  </cols>
  <sheetData>
    <row r="1" ht="23" customHeight="1" spans="1:1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</row>
    <row r="2" ht="22" customHeight="1" spans="1:16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6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6" t="s">
        <v>14</v>
      </c>
      <c r="O2" s="6" t="s">
        <v>15</v>
      </c>
      <c r="P2" s="7" t="s">
        <v>16</v>
      </c>
    </row>
    <row r="3" ht="22" customHeight="1" spans="1:16">
      <c r="A3" s="8">
        <v>1</v>
      </c>
      <c r="B3" s="9" t="s">
        <v>17</v>
      </c>
      <c r="C3" s="8" t="s">
        <v>18</v>
      </c>
      <c r="D3" s="8" t="s">
        <v>19</v>
      </c>
      <c r="E3" s="8" t="s">
        <v>20</v>
      </c>
      <c r="F3" s="8" t="s">
        <v>19</v>
      </c>
      <c r="G3" s="8" t="s">
        <v>21</v>
      </c>
      <c r="H3" s="8">
        <v>87</v>
      </c>
      <c r="I3" s="8">
        <f t="shared" ref="I3:I25" si="0">H3*0.4</f>
        <v>34.8</v>
      </c>
      <c r="J3" s="8">
        <v>87</v>
      </c>
      <c r="K3" s="10">
        <f t="shared" ref="K3:K25" si="1">J3*0.35</f>
        <v>30.45</v>
      </c>
      <c r="L3" s="10">
        <v>83</v>
      </c>
      <c r="M3" s="10">
        <f t="shared" ref="M3:M25" si="2">L3*0.25</f>
        <v>20.75</v>
      </c>
      <c r="N3" s="10">
        <f t="shared" ref="N3:N25" si="3">I3+K3+M3</f>
        <v>86</v>
      </c>
      <c r="O3" s="10">
        <v>1</v>
      </c>
      <c r="P3" s="11" t="s">
        <v>22</v>
      </c>
    </row>
    <row r="4" ht="22" customHeight="1" spans="1:16">
      <c r="A4" s="8">
        <v>2</v>
      </c>
      <c r="B4" s="9" t="s">
        <v>23</v>
      </c>
      <c r="C4" s="8" t="s">
        <v>24</v>
      </c>
      <c r="D4" s="8" t="s">
        <v>25</v>
      </c>
      <c r="E4" s="8" t="s">
        <v>26</v>
      </c>
      <c r="F4" s="8" t="s">
        <v>19</v>
      </c>
      <c r="G4" s="8" t="s">
        <v>21</v>
      </c>
      <c r="H4" s="8">
        <v>85.5</v>
      </c>
      <c r="I4" s="8">
        <f t="shared" si="0"/>
        <v>34.2</v>
      </c>
      <c r="J4" s="8">
        <v>74</v>
      </c>
      <c r="K4" s="10">
        <f t="shared" si="1"/>
        <v>25.9</v>
      </c>
      <c r="L4" s="10">
        <v>97</v>
      </c>
      <c r="M4" s="10">
        <f t="shared" si="2"/>
        <v>24.25</v>
      </c>
      <c r="N4" s="10">
        <f t="shared" si="3"/>
        <v>84.35</v>
      </c>
      <c r="O4" s="10">
        <v>2</v>
      </c>
      <c r="P4" s="11" t="s">
        <v>22</v>
      </c>
    </row>
    <row r="5" ht="22" customHeight="1" spans="1:16">
      <c r="A5" s="8">
        <v>3</v>
      </c>
      <c r="B5" s="9" t="s">
        <v>27</v>
      </c>
      <c r="C5" s="8" t="s">
        <v>28</v>
      </c>
      <c r="D5" s="8" t="s">
        <v>19</v>
      </c>
      <c r="E5" s="8" t="s">
        <v>29</v>
      </c>
      <c r="F5" s="8" t="s">
        <v>19</v>
      </c>
      <c r="G5" s="8" t="s">
        <v>21</v>
      </c>
      <c r="H5" s="8">
        <v>88</v>
      </c>
      <c r="I5" s="8">
        <f t="shared" si="0"/>
        <v>35.2</v>
      </c>
      <c r="J5" s="8">
        <v>70</v>
      </c>
      <c r="K5" s="10">
        <f t="shared" si="1"/>
        <v>24.5</v>
      </c>
      <c r="L5" s="10">
        <v>98</v>
      </c>
      <c r="M5" s="10">
        <f t="shared" si="2"/>
        <v>24.5</v>
      </c>
      <c r="N5" s="10">
        <f t="shared" si="3"/>
        <v>84.2</v>
      </c>
      <c r="O5" s="10">
        <v>3</v>
      </c>
      <c r="P5" s="11" t="s">
        <v>22</v>
      </c>
    </row>
    <row r="6" ht="22" customHeight="1" spans="1:16">
      <c r="A6" s="8">
        <v>4</v>
      </c>
      <c r="B6" s="9" t="s">
        <v>30</v>
      </c>
      <c r="C6" s="8" t="s">
        <v>31</v>
      </c>
      <c r="D6" s="8" t="s">
        <v>19</v>
      </c>
      <c r="E6" s="8" t="s">
        <v>20</v>
      </c>
      <c r="F6" s="8" t="s">
        <v>19</v>
      </c>
      <c r="G6" s="8" t="s">
        <v>21</v>
      </c>
      <c r="H6" s="8">
        <v>79</v>
      </c>
      <c r="I6" s="8">
        <f t="shared" si="0"/>
        <v>31.6</v>
      </c>
      <c r="J6" s="8">
        <v>75</v>
      </c>
      <c r="K6" s="10">
        <f t="shared" si="1"/>
        <v>26.25</v>
      </c>
      <c r="L6" s="10">
        <v>95</v>
      </c>
      <c r="M6" s="10">
        <f t="shared" si="2"/>
        <v>23.75</v>
      </c>
      <c r="N6" s="10">
        <f t="shared" si="3"/>
        <v>81.6</v>
      </c>
      <c r="O6" s="10">
        <v>4</v>
      </c>
      <c r="P6" s="11" t="s">
        <v>22</v>
      </c>
    </row>
    <row r="7" ht="22" customHeight="1" spans="1:16">
      <c r="A7" s="8">
        <v>5</v>
      </c>
      <c r="B7" s="9" t="s">
        <v>32</v>
      </c>
      <c r="C7" s="8" t="s">
        <v>33</v>
      </c>
      <c r="D7" s="8" t="s">
        <v>25</v>
      </c>
      <c r="E7" s="8" t="s">
        <v>26</v>
      </c>
      <c r="F7" s="8" t="s">
        <v>19</v>
      </c>
      <c r="G7" s="8" t="s">
        <v>21</v>
      </c>
      <c r="H7" s="8">
        <v>91.5</v>
      </c>
      <c r="I7" s="8">
        <f t="shared" si="0"/>
        <v>36.6</v>
      </c>
      <c r="J7" s="8">
        <v>62</v>
      </c>
      <c r="K7" s="10">
        <f t="shared" si="1"/>
        <v>21.7</v>
      </c>
      <c r="L7" s="10">
        <v>87</v>
      </c>
      <c r="M7" s="10">
        <f t="shared" si="2"/>
        <v>21.75</v>
      </c>
      <c r="N7" s="10">
        <f t="shared" si="3"/>
        <v>80.05</v>
      </c>
      <c r="O7" s="10">
        <v>5</v>
      </c>
      <c r="P7" s="11" t="s">
        <v>22</v>
      </c>
    </row>
    <row r="8" ht="22" customHeight="1" spans="1:16">
      <c r="A8" s="8">
        <v>6</v>
      </c>
      <c r="B8" s="9" t="s">
        <v>34</v>
      </c>
      <c r="C8" s="8" t="s">
        <v>35</v>
      </c>
      <c r="D8" s="8" t="s">
        <v>36</v>
      </c>
      <c r="E8" s="8" t="s">
        <v>37</v>
      </c>
      <c r="F8" s="8" t="s">
        <v>19</v>
      </c>
      <c r="G8" s="8" t="s">
        <v>21</v>
      </c>
      <c r="H8" s="8">
        <v>82.5</v>
      </c>
      <c r="I8" s="8">
        <f t="shared" si="0"/>
        <v>33</v>
      </c>
      <c r="J8" s="8">
        <v>64</v>
      </c>
      <c r="K8" s="10">
        <f t="shared" si="1"/>
        <v>22.4</v>
      </c>
      <c r="L8" s="10">
        <v>95</v>
      </c>
      <c r="M8" s="10">
        <f t="shared" si="2"/>
        <v>23.75</v>
      </c>
      <c r="N8" s="10">
        <f t="shared" si="3"/>
        <v>79.15</v>
      </c>
      <c r="O8" s="10">
        <v>6</v>
      </c>
      <c r="P8" s="11" t="s">
        <v>22</v>
      </c>
    </row>
    <row r="9" ht="22" customHeight="1" spans="1:16">
      <c r="A9" s="8">
        <v>7</v>
      </c>
      <c r="B9" s="9" t="s">
        <v>38</v>
      </c>
      <c r="C9" s="8" t="s">
        <v>39</v>
      </c>
      <c r="D9" s="8" t="s">
        <v>19</v>
      </c>
      <c r="E9" s="8" t="s">
        <v>40</v>
      </c>
      <c r="F9" s="8" t="s">
        <v>19</v>
      </c>
      <c r="G9" s="8" t="s">
        <v>21</v>
      </c>
      <c r="H9" s="8">
        <v>80.5</v>
      </c>
      <c r="I9" s="8">
        <f t="shared" si="0"/>
        <v>32.2</v>
      </c>
      <c r="J9" s="8">
        <v>68</v>
      </c>
      <c r="K9" s="10">
        <f t="shared" si="1"/>
        <v>23.8</v>
      </c>
      <c r="L9" s="10">
        <v>91</v>
      </c>
      <c r="M9" s="10">
        <f t="shared" si="2"/>
        <v>22.75</v>
      </c>
      <c r="N9" s="10">
        <f t="shared" si="3"/>
        <v>78.75</v>
      </c>
      <c r="O9" s="10">
        <v>7</v>
      </c>
      <c r="P9" s="11" t="s">
        <v>22</v>
      </c>
    </row>
    <row r="10" ht="22" customHeight="1" spans="1:16">
      <c r="A10" s="8">
        <v>8</v>
      </c>
      <c r="B10" s="9" t="s">
        <v>41</v>
      </c>
      <c r="C10" s="8" t="s">
        <v>42</v>
      </c>
      <c r="D10" s="8" t="s">
        <v>43</v>
      </c>
      <c r="E10" s="8" t="s">
        <v>44</v>
      </c>
      <c r="F10" s="8" t="s">
        <v>19</v>
      </c>
      <c r="G10" s="8" t="s">
        <v>21</v>
      </c>
      <c r="H10" s="8">
        <v>86.5</v>
      </c>
      <c r="I10" s="8">
        <f t="shared" si="0"/>
        <v>34.6</v>
      </c>
      <c r="J10" s="8">
        <v>63</v>
      </c>
      <c r="K10" s="10">
        <f t="shared" si="1"/>
        <v>22.05</v>
      </c>
      <c r="L10" s="10">
        <v>85</v>
      </c>
      <c r="M10" s="10">
        <f t="shared" si="2"/>
        <v>21.25</v>
      </c>
      <c r="N10" s="10">
        <f t="shared" si="3"/>
        <v>77.9</v>
      </c>
      <c r="O10" s="10">
        <v>8</v>
      </c>
      <c r="P10" s="11" t="s">
        <v>22</v>
      </c>
    </row>
    <row r="11" ht="22" customHeight="1" spans="1:16">
      <c r="A11" s="8">
        <v>9</v>
      </c>
      <c r="B11" s="9" t="s">
        <v>45</v>
      </c>
      <c r="C11" s="8" t="s">
        <v>46</v>
      </c>
      <c r="D11" s="8" t="s">
        <v>47</v>
      </c>
      <c r="E11" s="8" t="s">
        <v>48</v>
      </c>
      <c r="F11" s="8" t="s">
        <v>19</v>
      </c>
      <c r="G11" s="8" t="s">
        <v>21</v>
      </c>
      <c r="H11" s="8">
        <v>84</v>
      </c>
      <c r="I11" s="8">
        <f t="shared" si="0"/>
        <v>33.6</v>
      </c>
      <c r="J11" s="8">
        <v>57</v>
      </c>
      <c r="K11" s="10">
        <f t="shared" si="1"/>
        <v>19.95</v>
      </c>
      <c r="L11" s="10">
        <v>90</v>
      </c>
      <c r="M11" s="10">
        <f t="shared" si="2"/>
        <v>22.5</v>
      </c>
      <c r="N11" s="10">
        <f t="shared" si="3"/>
        <v>76.05</v>
      </c>
      <c r="O11" s="10">
        <v>9</v>
      </c>
      <c r="P11" s="11" t="s">
        <v>22</v>
      </c>
    </row>
    <row r="12" ht="22" customHeight="1" spans="1:16">
      <c r="A12" s="8">
        <v>10</v>
      </c>
      <c r="B12" s="9" t="s">
        <v>49</v>
      </c>
      <c r="C12" s="8" t="s">
        <v>50</v>
      </c>
      <c r="D12" s="8" t="s">
        <v>19</v>
      </c>
      <c r="E12" s="8" t="s">
        <v>40</v>
      </c>
      <c r="F12" s="8" t="s">
        <v>19</v>
      </c>
      <c r="G12" s="8" t="s">
        <v>21</v>
      </c>
      <c r="H12" s="8">
        <v>84.5</v>
      </c>
      <c r="I12" s="8">
        <f t="shared" si="0"/>
        <v>33.8</v>
      </c>
      <c r="J12" s="8">
        <v>56</v>
      </c>
      <c r="K12" s="10">
        <f t="shared" si="1"/>
        <v>19.6</v>
      </c>
      <c r="L12" s="10">
        <v>90</v>
      </c>
      <c r="M12" s="10">
        <f t="shared" si="2"/>
        <v>22.5</v>
      </c>
      <c r="N12" s="10">
        <f t="shared" si="3"/>
        <v>75.9</v>
      </c>
      <c r="O12" s="10">
        <v>10</v>
      </c>
      <c r="P12" s="11" t="s">
        <v>22</v>
      </c>
    </row>
    <row r="13" ht="22" customHeight="1" spans="1:16">
      <c r="A13" s="8">
        <v>11</v>
      </c>
      <c r="B13" s="9" t="s">
        <v>51</v>
      </c>
      <c r="C13" s="8" t="s">
        <v>52</v>
      </c>
      <c r="D13" s="8" t="s">
        <v>53</v>
      </c>
      <c r="E13" s="8" t="s">
        <v>54</v>
      </c>
      <c r="F13" s="8" t="s">
        <v>19</v>
      </c>
      <c r="G13" s="8" t="s">
        <v>21</v>
      </c>
      <c r="H13" s="8">
        <v>86.5</v>
      </c>
      <c r="I13" s="8">
        <f t="shared" si="0"/>
        <v>34.6</v>
      </c>
      <c r="J13" s="8">
        <v>50</v>
      </c>
      <c r="K13" s="10">
        <f t="shared" si="1"/>
        <v>17.5</v>
      </c>
      <c r="L13" s="10">
        <v>90</v>
      </c>
      <c r="M13" s="10">
        <f t="shared" si="2"/>
        <v>22.5</v>
      </c>
      <c r="N13" s="10">
        <f t="shared" si="3"/>
        <v>74.6</v>
      </c>
      <c r="O13" s="10">
        <v>11</v>
      </c>
      <c r="P13" s="11" t="s">
        <v>22</v>
      </c>
    </row>
    <row r="14" ht="22" customHeight="1" spans="1:16">
      <c r="A14" s="8">
        <v>12</v>
      </c>
      <c r="B14" s="9" t="s">
        <v>55</v>
      </c>
      <c r="C14" s="8" t="s">
        <v>56</v>
      </c>
      <c r="D14" s="8" t="s">
        <v>19</v>
      </c>
      <c r="E14" s="8" t="s">
        <v>20</v>
      </c>
      <c r="F14" s="8" t="s">
        <v>19</v>
      </c>
      <c r="G14" s="8" t="s">
        <v>21</v>
      </c>
      <c r="H14" s="8">
        <v>81</v>
      </c>
      <c r="I14" s="8">
        <f t="shared" si="0"/>
        <v>32.4</v>
      </c>
      <c r="J14" s="8">
        <v>53</v>
      </c>
      <c r="K14" s="10">
        <f t="shared" si="1"/>
        <v>18.55</v>
      </c>
      <c r="L14" s="10">
        <v>94</v>
      </c>
      <c r="M14" s="10">
        <f t="shared" si="2"/>
        <v>23.5</v>
      </c>
      <c r="N14" s="10">
        <f t="shared" si="3"/>
        <v>74.45</v>
      </c>
      <c r="O14" s="10">
        <v>12</v>
      </c>
      <c r="P14" s="11" t="s">
        <v>22</v>
      </c>
    </row>
    <row r="15" ht="22" customHeight="1" spans="1:16">
      <c r="A15" s="8">
        <v>13</v>
      </c>
      <c r="B15" s="9" t="s">
        <v>57</v>
      </c>
      <c r="C15" s="8" t="s">
        <v>58</v>
      </c>
      <c r="D15" s="8" t="s">
        <v>59</v>
      </c>
      <c r="E15" s="8" t="s">
        <v>60</v>
      </c>
      <c r="F15" s="8" t="s">
        <v>19</v>
      </c>
      <c r="G15" s="8" t="s">
        <v>21</v>
      </c>
      <c r="H15" s="8">
        <v>81.5</v>
      </c>
      <c r="I15" s="8">
        <f t="shared" si="0"/>
        <v>32.6</v>
      </c>
      <c r="J15" s="8">
        <v>49</v>
      </c>
      <c r="K15" s="10">
        <f t="shared" si="1"/>
        <v>17.15</v>
      </c>
      <c r="L15" s="10">
        <v>88</v>
      </c>
      <c r="M15" s="10">
        <f t="shared" si="2"/>
        <v>22</v>
      </c>
      <c r="N15" s="10">
        <f t="shared" si="3"/>
        <v>71.75</v>
      </c>
      <c r="O15" s="10">
        <v>13</v>
      </c>
      <c r="P15" s="11" t="s">
        <v>22</v>
      </c>
    </row>
    <row r="16" ht="22" customHeight="1" spans="1:16">
      <c r="A16" s="8">
        <v>14</v>
      </c>
      <c r="B16" s="9" t="s">
        <v>61</v>
      </c>
      <c r="C16" s="8" t="s">
        <v>62</v>
      </c>
      <c r="D16" s="8" t="s">
        <v>19</v>
      </c>
      <c r="E16" s="8" t="s">
        <v>40</v>
      </c>
      <c r="F16" s="8" t="s">
        <v>19</v>
      </c>
      <c r="G16" s="8" t="s">
        <v>21</v>
      </c>
      <c r="H16" s="8">
        <v>87</v>
      </c>
      <c r="I16" s="8">
        <f t="shared" si="0"/>
        <v>34.8</v>
      </c>
      <c r="J16" s="8">
        <v>48</v>
      </c>
      <c r="K16" s="10">
        <f t="shared" si="1"/>
        <v>16.8</v>
      </c>
      <c r="L16" s="10">
        <v>78</v>
      </c>
      <c r="M16" s="10">
        <f t="shared" si="2"/>
        <v>19.5</v>
      </c>
      <c r="N16" s="10">
        <f t="shared" si="3"/>
        <v>71.1</v>
      </c>
      <c r="O16" s="10">
        <v>14</v>
      </c>
      <c r="P16" s="11" t="s">
        <v>22</v>
      </c>
    </row>
    <row r="17" ht="22" customHeight="1" spans="1:16">
      <c r="A17" s="8">
        <v>15</v>
      </c>
      <c r="B17" s="9" t="s">
        <v>63</v>
      </c>
      <c r="C17" s="8" t="s">
        <v>64</v>
      </c>
      <c r="D17" s="8" t="s">
        <v>19</v>
      </c>
      <c r="E17" s="8" t="s">
        <v>65</v>
      </c>
      <c r="F17" s="8" t="s">
        <v>19</v>
      </c>
      <c r="G17" s="8" t="s">
        <v>21</v>
      </c>
      <c r="H17" s="8">
        <v>83</v>
      </c>
      <c r="I17" s="8">
        <f t="shared" si="0"/>
        <v>33.2</v>
      </c>
      <c r="J17" s="8">
        <v>42</v>
      </c>
      <c r="K17" s="10">
        <f t="shared" si="1"/>
        <v>14.7</v>
      </c>
      <c r="L17" s="10">
        <v>91</v>
      </c>
      <c r="M17" s="10">
        <f t="shared" si="2"/>
        <v>22.75</v>
      </c>
      <c r="N17" s="10">
        <f t="shared" si="3"/>
        <v>70.65</v>
      </c>
      <c r="O17" s="10">
        <v>15</v>
      </c>
      <c r="P17" s="11" t="s">
        <v>22</v>
      </c>
    </row>
    <row r="18" ht="22" customHeight="1" spans="1:16">
      <c r="A18" s="8">
        <v>16</v>
      </c>
      <c r="B18" s="9" t="s">
        <v>66</v>
      </c>
      <c r="C18" s="8" t="s">
        <v>67</v>
      </c>
      <c r="D18" s="8" t="s">
        <v>19</v>
      </c>
      <c r="E18" s="8" t="s">
        <v>40</v>
      </c>
      <c r="F18" s="8" t="s">
        <v>19</v>
      </c>
      <c r="G18" s="8" t="s">
        <v>21</v>
      </c>
      <c r="H18" s="8">
        <v>86.5</v>
      </c>
      <c r="I18" s="8">
        <f t="shared" si="0"/>
        <v>34.6</v>
      </c>
      <c r="J18" s="8">
        <v>42</v>
      </c>
      <c r="K18" s="10">
        <f t="shared" si="1"/>
        <v>14.7</v>
      </c>
      <c r="L18" s="10">
        <v>81</v>
      </c>
      <c r="M18" s="10">
        <f t="shared" si="2"/>
        <v>20.25</v>
      </c>
      <c r="N18" s="10">
        <f t="shared" si="3"/>
        <v>69.55</v>
      </c>
      <c r="O18" s="10">
        <v>16</v>
      </c>
      <c r="P18" s="11" t="s">
        <v>68</v>
      </c>
    </row>
    <row r="19" ht="22" customHeight="1" spans="1:16">
      <c r="A19" s="8">
        <v>17</v>
      </c>
      <c r="B19" s="9" t="s">
        <v>69</v>
      </c>
      <c r="C19" s="8" t="s">
        <v>70</v>
      </c>
      <c r="D19" s="8" t="s">
        <v>71</v>
      </c>
      <c r="E19" s="8" t="s">
        <v>72</v>
      </c>
      <c r="F19" s="8" t="s">
        <v>19</v>
      </c>
      <c r="G19" s="8" t="s">
        <v>21</v>
      </c>
      <c r="H19" s="8">
        <v>82.5</v>
      </c>
      <c r="I19" s="8">
        <f t="shared" si="0"/>
        <v>33</v>
      </c>
      <c r="J19" s="8">
        <v>32</v>
      </c>
      <c r="K19" s="10">
        <f t="shared" si="1"/>
        <v>11.2</v>
      </c>
      <c r="L19" s="10">
        <v>95</v>
      </c>
      <c r="M19" s="10">
        <f t="shared" si="2"/>
        <v>23.75</v>
      </c>
      <c r="N19" s="10">
        <f t="shared" si="3"/>
        <v>67.95</v>
      </c>
      <c r="O19" s="10">
        <v>17</v>
      </c>
      <c r="P19" s="11" t="s">
        <v>68</v>
      </c>
    </row>
    <row r="20" ht="22" customHeight="1" spans="1:16">
      <c r="A20" s="8">
        <v>18</v>
      </c>
      <c r="B20" s="9" t="s">
        <v>73</v>
      </c>
      <c r="C20" s="8" t="s">
        <v>74</v>
      </c>
      <c r="D20" s="8" t="s">
        <v>75</v>
      </c>
      <c r="E20" s="8" t="s">
        <v>76</v>
      </c>
      <c r="F20" s="8" t="s">
        <v>19</v>
      </c>
      <c r="G20" s="8" t="s">
        <v>21</v>
      </c>
      <c r="H20" s="8">
        <v>77</v>
      </c>
      <c r="I20" s="8">
        <f t="shared" si="0"/>
        <v>30.8</v>
      </c>
      <c r="J20" s="8">
        <v>50</v>
      </c>
      <c r="K20" s="10">
        <f t="shared" si="1"/>
        <v>17.5</v>
      </c>
      <c r="L20" s="10">
        <v>77</v>
      </c>
      <c r="M20" s="10">
        <f t="shared" si="2"/>
        <v>19.25</v>
      </c>
      <c r="N20" s="10">
        <f t="shared" si="3"/>
        <v>67.55</v>
      </c>
      <c r="O20" s="10">
        <v>18</v>
      </c>
      <c r="P20" s="11" t="s">
        <v>68</v>
      </c>
    </row>
    <row r="21" ht="22" customHeight="1" spans="1:16">
      <c r="A21" s="8">
        <v>19</v>
      </c>
      <c r="B21" s="9" t="s">
        <v>77</v>
      </c>
      <c r="C21" s="8" t="s">
        <v>78</v>
      </c>
      <c r="D21" s="8" t="s">
        <v>47</v>
      </c>
      <c r="E21" s="8" t="s">
        <v>48</v>
      </c>
      <c r="F21" s="8" t="s">
        <v>19</v>
      </c>
      <c r="G21" s="8" t="s">
        <v>21</v>
      </c>
      <c r="H21" s="8">
        <v>80</v>
      </c>
      <c r="I21" s="8">
        <f t="shared" si="0"/>
        <v>32</v>
      </c>
      <c r="J21" s="8">
        <v>45</v>
      </c>
      <c r="K21" s="10">
        <f t="shared" si="1"/>
        <v>15.75</v>
      </c>
      <c r="L21" s="10">
        <v>79</v>
      </c>
      <c r="M21" s="10">
        <f t="shared" si="2"/>
        <v>19.75</v>
      </c>
      <c r="N21" s="10">
        <f t="shared" si="3"/>
        <v>67.5</v>
      </c>
      <c r="O21" s="10">
        <v>19</v>
      </c>
      <c r="P21" s="11" t="s">
        <v>68</v>
      </c>
    </row>
    <row r="22" ht="22" customHeight="1" spans="1:16">
      <c r="A22" s="8">
        <v>20</v>
      </c>
      <c r="B22" s="9" t="s">
        <v>79</v>
      </c>
      <c r="C22" s="8" t="s">
        <v>80</v>
      </c>
      <c r="D22" s="8" t="s">
        <v>59</v>
      </c>
      <c r="E22" s="8" t="s">
        <v>81</v>
      </c>
      <c r="F22" s="8" t="s">
        <v>19</v>
      </c>
      <c r="G22" s="8" t="s">
        <v>21</v>
      </c>
      <c r="H22" s="8">
        <v>85</v>
      </c>
      <c r="I22" s="8">
        <f t="shared" si="0"/>
        <v>34</v>
      </c>
      <c r="J22" s="8">
        <v>20</v>
      </c>
      <c r="K22" s="10">
        <f t="shared" si="1"/>
        <v>7</v>
      </c>
      <c r="L22" s="10">
        <v>92</v>
      </c>
      <c r="M22" s="10">
        <f t="shared" si="2"/>
        <v>23</v>
      </c>
      <c r="N22" s="10">
        <f t="shared" si="3"/>
        <v>64</v>
      </c>
      <c r="O22" s="10">
        <v>20</v>
      </c>
      <c r="P22" s="11" t="s">
        <v>68</v>
      </c>
    </row>
    <row r="23" ht="22" customHeight="1" spans="1:16">
      <c r="A23" s="8">
        <v>21</v>
      </c>
      <c r="B23" s="9" t="s">
        <v>82</v>
      </c>
      <c r="C23" s="8" t="s">
        <v>83</v>
      </c>
      <c r="D23" s="8" t="s">
        <v>19</v>
      </c>
      <c r="E23" s="8" t="s">
        <v>29</v>
      </c>
      <c r="F23" s="8" t="s">
        <v>19</v>
      </c>
      <c r="G23" s="8" t="s">
        <v>21</v>
      </c>
      <c r="H23" s="8">
        <v>77</v>
      </c>
      <c r="I23" s="8">
        <f t="shared" si="0"/>
        <v>30.8</v>
      </c>
      <c r="J23" s="8">
        <v>35</v>
      </c>
      <c r="K23" s="10">
        <f t="shared" si="1"/>
        <v>12.25</v>
      </c>
      <c r="L23" s="10">
        <v>80</v>
      </c>
      <c r="M23" s="10">
        <f t="shared" si="2"/>
        <v>20</v>
      </c>
      <c r="N23" s="10">
        <f t="shared" si="3"/>
        <v>63.05</v>
      </c>
      <c r="O23" s="10">
        <v>21</v>
      </c>
      <c r="P23" s="11" t="s">
        <v>68</v>
      </c>
    </row>
    <row r="24" ht="22" customHeight="1" spans="1:16">
      <c r="A24" s="8">
        <v>22</v>
      </c>
      <c r="B24" s="9" t="s">
        <v>84</v>
      </c>
      <c r="C24" s="8" t="s">
        <v>85</v>
      </c>
      <c r="D24" s="8" t="s">
        <v>25</v>
      </c>
      <c r="E24" s="8" t="s">
        <v>26</v>
      </c>
      <c r="F24" s="8" t="s">
        <v>19</v>
      </c>
      <c r="G24" s="8" t="s">
        <v>21</v>
      </c>
      <c r="H24" s="8">
        <v>84.5</v>
      </c>
      <c r="I24" s="8">
        <f t="shared" si="0"/>
        <v>33.8</v>
      </c>
      <c r="J24" s="8">
        <v>0</v>
      </c>
      <c r="K24" s="10">
        <f t="shared" si="1"/>
        <v>0</v>
      </c>
      <c r="L24" s="10">
        <v>0</v>
      </c>
      <c r="M24" s="10">
        <f t="shared" si="2"/>
        <v>0</v>
      </c>
      <c r="N24" s="10">
        <f t="shared" si="3"/>
        <v>33.8</v>
      </c>
      <c r="O24" s="10">
        <v>22</v>
      </c>
      <c r="P24" s="11" t="s">
        <v>68</v>
      </c>
    </row>
    <row r="25" ht="22" customHeight="1" spans="1:16">
      <c r="A25" s="8">
        <v>23</v>
      </c>
      <c r="B25" s="9" t="s">
        <v>86</v>
      </c>
      <c r="C25" s="8" t="s">
        <v>87</v>
      </c>
      <c r="D25" s="8" t="s">
        <v>19</v>
      </c>
      <c r="E25" s="8" t="s">
        <v>40</v>
      </c>
      <c r="F25" s="8" t="s">
        <v>19</v>
      </c>
      <c r="G25" s="8" t="s">
        <v>21</v>
      </c>
      <c r="H25" s="8">
        <v>83</v>
      </c>
      <c r="I25" s="8">
        <f t="shared" si="0"/>
        <v>33.2</v>
      </c>
      <c r="J25" s="8">
        <v>0</v>
      </c>
      <c r="K25" s="10">
        <f t="shared" si="1"/>
        <v>0</v>
      </c>
      <c r="L25" s="10">
        <v>0</v>
      </c>
      <c r="M25" s="10">
        <f t="shared" si="2"/>
        <v>0</v>
      </c>
      <c r="N25" s="10">
        <f t="shared" si="3"/>
        <v>33.2</v>
      </c>
      <c r="O25" s="10">
        <v>23</v>
      </c>
      <c r="P25" s="11" t="s">
        <v>68</v>
      </c>
    </row>
  </sheetData>
  <sortState ref="A2:N24">
    <sortCondition ref="N2:N24" descending="1"/>
  </sortState>
  <mergeCells count="1">
    <mergeCell ref="A1:P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魔鬼/aiq泡泡</cp:lastModifiedBy>
  <dcterms:created xsi:type="dcterms:W3CDTF">2025-12-08T04:42:00Z</dcterms:created>
  <dcterms:modified xsi:type="dcterms:W3CDTF">2025-12-10T03:11:54Z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3F6E55796D884126899F9D87CA551E14_11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