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4725" tabRatio="977" activeTab="19"/>
  </bookViews>
  <sheets>
    <sheet name="国贸191" sheetId="8" r:id="rId1"/>
    <sheet name="国贸192" sheetId="17" r:id="rId2"/>
    <sheet name="行政（法学）" sheetId="4" r:id="rId3"/>
    <sheet name="行政（行政）" sheetId="24" r:id="rId4"/>
    <sheet name="会合191" sheetId="14" r:id="rId5"/>
    <sheet name="会合192" sheetId="15" r:id="rId6"/>
    <sheet name="会计191" sheetId="13" r:id="rId7"/>
    <sheet name="会计192" sheetId="21" r:id="rId8"/>
    <sheet name="会计193" sheetId="22" r:id="rId9"/>
    <sheet name="会计194" sheetId="28" r:id="rId10"/>
    <sheet name="人力191" sheetId="7" r:id="rId11"/>
    <sheet name="人力192" sheetId="23" r:id="rId12"/>
    <sheet name="商管191" sheetId="9" r:id="rId13"/>
    <sheet name="商管192" sheetId="19" r:id="rId14"/>
    <sheet name="商管193" sheetId="27" r:id="rId15"/>
    <sheet name="物流（电商）" sheetId="30" r:id="rId16"/>
    <sheet name="物流（物流）" sheetId="35" r:id="rId17"/>
    <sheet name="物流（营销）" sheetId="34" r:id="rId18"/>
    <sheet name="信管191" sheetId="6" r:id="rId19"/>
    <sheet name="信管192" sheetId="16" r:id="rId20"/>
  </sheets>
  <definedNames>
    <definedName name="_xlnm._FilterDatabase" localSheetId="0" hidden="1">国贸191!$A$1:$O$33</definedName>
    <definedName name="_xlnm._FilterDatabase" localSheetId="1" hidden="1">国贸192!$A$1:$O$37</definedName>
    <definedName name="_xlnm._FilterDatabase" localSheetId="2" hidden="1">'行政（法学）'!$A$1:$N$37</definedName>
    <definedName name="_xlnm._FilterDatabase" localSheetId="3" hidden="1">'行政（行政）'!$A$1:$N$81</definedName>
    <definedName name="_xlnm._FilterDatabase" localSheetId="4" hidden="1">会合191!$A$1:$N$29</definedName>
    <definedName name="_xlnm._FilterDatabase" localSheetId="5" hidden="1">会合192!$A$1:$N$29</definedName>
    <definedName name="_xlnm._FilterDatabase" localSheetId="6" hidden="1">会计191!$A$1:$N$35</definedName>
    <definedName name="_xlnm._FilterDatabase" localSheetId="7" hidden="1">会计192!$A$1:$N$35</definedName>
    <definedName name="_xlnm._FilterDatabase" localSheetId="8" hidden="1">会计193!$A$1:$N$35</definedName>
    <definedName name="_xlnm._FilterDatabase" localSheetId="9" hidden="1">会计194!$A$1:$N$36</definedName>
    <definedName name="_xlnm._FilterDatabase" localSheetId="10" hidden="1">人力191!$A$1:$N$28</definedName>
    <definedName name="_xlnm._FilterDatabase" localSheetId="11" hidden="1">人力192!$A$1:$N$26</definedName>
    <definedName name="_xlnm._FilterDatabase" localSheetId="12" hidden="1">商管191!$A$1:$O$35</definedName>
    <definedName name="_xlnm._FilterDatabase" localSheetId="13" hidden="1">商管192!$A$1:$O$32</definedName>
    <definedName name="_xlnm._FilterDatabase" localSheetId="14" hidden="1">商管193!$A$1:$O$33</definedName>
    <definedName name="_xlnm._FilterDatabase" localSheetId="15" hidden="1">'物流（电商）'!$A$1:$O$19</definedName>
    <definedName name="_xlnm._FilterDatabase" localSheetId="16" hidden="1">'物流（物流）'!$A$1:$O$24</definedName>
    <definedName name="_xlnm._FilterDatabase" localSheetId="17" hidden="1">'物流（营销）'!$A$1:$O$52</definedName>
    <definedName name="_xlnm._FilterDatabase" localSheetId="18" hidden="1">信管191!$A$1:$N$31</definedName>
    <definedName name="_xlnm._FilterDatabase" localSheetId="19" hidden="1">信管192!$A$1:$N$30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<sst xmlns="http://schemas.openxmlformats.org/spreadsheetml/2006/main" count="1558" uniqueCount="1175">
  <si>
    <r>
      <rPr>
        <b/>
        <sz val="14"/>
        <color theme="1"/>
        <rFont val="宋体"/>
        <charset val="134"/>
      </rPr>
      <t>国际经济与贸易</t>
    </r>
    <r>
      <rPr>
        <b/>
        <sz val="14"/>
        <color theme="1"/>
        <rFont val="Times New Roman"/>
        <charset val="134"/>
      </rPr>
      <t>191</t>
    </r>
    <r>
      <rPr>
        <b/>
        <sz val="14"/>
        <color theme="1"/>
        <rFont val="宋体"/>
        <charset val="134"/>
      </rPr>
      <t>班</t>
    </r>
  </si>
  <si>
    <r>
      <rPr>
        <b/>
        <sz val="10"/>
        <rFont val="宋体"/>
        <charset val="0"/>
      </rPr>
      <t>序号</t>
    </r>
  </si>
  <si>
    <r>
      <rPr>
        <b/>
        <sz val="10"/>
        <rFont val="宋体"/>
        <charset val="0"/>
      </rPr>
      <t>学号</t>
    </r>
  </si>
  <si>
    <r>
      <rPr>
        <b/>
        <sz val="10"/>
        <rFont val="宋体"/>
        <charset val="0"/>
      </rPr>
      <t>姓名</t>
    </r>
  </si>
  <si>
    <r>
      <rPr>
        <b/>
        <sz val="10"/>
        <color theme="1"/>
        <rFont val="宋体"/>
        <charset val="134"/>
      </rPr>
      <t>微观经济学</t>
    </r>
  </si>
  <si>
    <r>
      <rPr>
        <b/>
        <sz val="10"/>
        <color theme="1"/>
        <rFont val="宋体"/>
        <charset val="134"/>
      </rPr>
      <t>宏观经济学</t>
    </r>
  </si>
  <si>
    <r>
      <rPr>
        <b/>
        <sz val="10"/>
        <color theme="1"/>
        <rFont val="宋体"/>
        <charset val="134"/>
      </rPr>
      <t>电子商务</t>
    </r>
  </si>
  <si>
    <r>
      <rPr>
        <b/>
        <sz val="10"/>
        <color theme="1"/>
        <rFont val="宋体"/>
        <charset val="134"/>
      </rPr>
      <t>国际贸易理论</t>
    </r>
  </si>
  <si>
    <r>
      <rPr>
        <b/>
        <sz val="10"/>
        <color theme="1"/>
        <rFont val="宋体"/>
        <charset val="134"/>
      </rPr>
      <t>货币银行学</t>
    </r>
  </si>
  <si>
    <r>
      <rPr>
        <b/>
        <sz val="10"/>
        <color theme="1"/>
        <rFont val="宋体"/>
        <charset val="134"/>
      </rPr>
      <t>国际结算</t>
    </r>
  </si>
  <si>
    <r>
      <rPr>
        <b/>
        <sz val="10"/>
        <color theme="1"/>
        <rFont val="宋体"/>
        <charset val="134"/>
      </rPr>
      <t>国际金融</t>
    </r>
  </si>
  <si>
    <r>
      <rPr>
        <b/>
        <sz val="10"/>
        <color theme="1"/>
        <rFont val="宋体"/>
        <charset val="134"/>
      </rPr>
      <t>国际商法</t>
    </r>
  </si>
  <si>
    <r>
      <rPr>
        <b/>
        <sz val="10"/>
        <color theme="1"/>
        <rFont val="宋体"/>
        <charset val="134"/>
      </rPr>
      <t>国际贸易实务</t>
    </r>
  </si>
  <si>
    <r>
      <rPr>
        <b/>
        <sz val="10"/>
        <color theme="1"/>
        <rFont val="宋体"/>
        <charset val="134"/>
      </rPr>
      <t>外贸函电与单证</t>
    </r>
  </si>
  <si>
    <r>
      <rPr>
        <b/>
        <sz val="10"/>
        <color theme="1"/>
        <rFont val="宋体"/>
        <charset val="134"/>
      </rPr>
      <t>财政学</t>
    </r>
  </si>
  <si>
    <r>
      <rPr>
        <b/>
        <sz val="10"/>
        <color theme="1"/>
        <rFont val="宋体"/>
        <charset val="134"/>
      </rPr>
      <t>学位绩点</t>
    </r>
  </si>
  <si>
    <r>
      <rPr>
        <sz val="10"/>
        <rFont val="宋体"/>
        <charset val="0"/>
      </rPr>
      <t>张俊伟</t>
    </r>
  </si>
  <si>
    <r>
      <rPr>
        <sz val="10"/>
        <rFont val="宋体"/>
        <charset val="0"/>
      </rPr>
      <t>周越</t>
    </r>
  </si>
  <si>
    <r>
      <rPr>
        <sz val="10"/>
        <rFont val="宋体"/>
        <charset val="0"/>
      </rPr>
      <t>陶雨蝶</t>
    </r>
  </si>
  <si>
    <r>
      <rPr>
        <sz val="10"/>
        <rFont val="宋体"/>
        <charset val="0"/>
      </rPr>
      <t>许诗煴</t>
    </r>
  </si>
  <si>
    <t>1915110122</t>
  </si>
  <si>
    <r>
      <rPr>
        <sz val="10"/>
        <rFont val="宋体"/>
        <charset val="0"/>
      </rPr>
      <t>刘晓丹</t>
    </r>
  </si>
  <si>
    <t>1915110365</t>
  </si>
  <si>
    <r>
      <rPr>
        <sz val="10"/>
        <rFont val="宋体"/>
        <charset val="0"/>
      </rPr>
      <t>郑玥</t>
    </r>
  </si>
  <si>
    <t>1934110090</t>
  </si>
  <si>
    <r>
      <rPr>
        <sz val="10"/>
        <rFont val="宋体"/>
        <charset val="0"/>
      </rPr>
      <t>李晓旭</t>
    </r>
  </si>
  <si>
    <t>1934110091</t>
  </si>
  <si>
    <r>
      <rPr>
        <sz val="10"/>
        <rFont val="宋体"/>
        <charset val="0"/>
      </rPr>
      <t>陈倩文</t>
    </r>
  </si>
  <si>
    <r>
      <rPr>
        <sz val="10"/>
        <rFont val="宋体"/>
        <charset val="0"/>
      </rPr>
      <t>孙心荻</t>
    </r>
  </si>
  <si>
    <t>1934110093</t>
  </si>
  <si>
    <r>
      <rPr>
        <sz val="10"/>
        <rFont val="宋体"/>
        <charset val="0"/>
      </rPr>
      <t>熊小乔</t>
    </r>
  </si>
  <si>
    <r>
      <rPr>
        <sz val="10"/>
        <rFont val="宋体"/>
        <charset val="0"/>
      </rPr>
      <t>唐菀卿</t>
    </r>
  </si>
  <si>
    <t>1934110095</t>
  </si>
  <si>
    <r>
      <rPr>
        <sz val="10"/>
        <rFont val="宋体"/>
        <charset val="0"/>
      </rPr>
      <t>陈红米</t>
    </r>
  </si>
  <si>
    <t>1934110096</t>
  </si>
  <si>
    <r>
      <rPr>
        <sz val="10"/>
        <rFont val="宋体"/>
        <charset val="0"/>
      </rPr>
      <t>郭文静</t>
    </r>
  </si>
  <si>
    <t>1934110097</t>
  </si>
  <si>
    <r>
      <rPr>
        <sz val="10"/>
        <rFont val="宋体"/>
        <charset val="0"/>
      </rPr>
      <t>陈立琛</t>
    </r>
  </si>
  <si>
    <t>1934110100</t>
  </si>
  <si>
    <r>
      <rPr>
        <sz val="10"/>
        <rFont val="宋体"/>
        <charset val="0"/>
      </rPr>
      <t>谢雨蓝</t>
    </r>
  </si>
  <si>
    <t>1934110102</t>
  </si>
  <si>
    <r>
      <rPr>
        <sz val="10"/>
        <rFont val="宋体"/>
        <charset val="0"/>
      </rPr>
      <t>孙誉丹</t>
    </r>
  </si>
  <si>
    <r>
      <rPr>
        <sz val="10"/>
        <rFont val="宋体"/>
        <charset val="0"/>
      </rPr>
      <t>吴希凡</t>
    </r>
  </si>
  <si>
    <t>1934110106</t>
  </si>
  <si>
    <r>
      <rPr>
        <sz val="10"/>
        <rFont val="宋体"/>
        <charset val="0"/>
      </rPr>
      <t>吴慧敏</t>
    </r>
  </si>
  <si>
    <t>1934110107</t>
  </si>
  <si>
    <r>
      <rPr>
        <sz val="10"/>
        <rFont val="宋体"/>
        <charset val="0"/>
      </rPr>
      <t>阚嘉文</t>
    </r>
  </si>
  <si>
    <r>
      <rPr>
        <sz val="10"/>
        <rFont val="宋体"/>
        <charset val="0"/>
      </rPr>
      <t>王建慧</t>
    </r>
  </si>
  <si>
    <t>1934110109</t>
  </si>
  <si>
    <r>
      <rPr>
        <sz val="10"/>
        <rFont val="宋体"/>
        <charset val="0"/>
      </rPr>
      <t>洪创创</t>
    </r>
  </si>
  <si>
    <r>
      <rPr>
        <sz val="10"/>
        <rFont val="宋体"/>
        <charset val="0"/>
      </rPr>
      <t>魏文静</t>
    </r>
  </si>
  <si>
    <t>1934110112</t>
  </si>
  <si>
    <r>
      <rPr>
        <sz val="10"/>
        <rFont val="宋体"/>
        <charset val="0"/>
      </rPr>
      <t>潘辰曦</t>
    </r>
  </si>
  <si>
    <r>
      <rPr>
        <sz val="10"/>
        <rFont val="宋体"/>
        <charset val="0"/>
      </rPr>
      <t>赵宏罡</t>
    </r>
  </si>
  <si>
    <t>1934110114T</t>
  </si>
  <si>
    <r>
      <rPr>
        <sz val="10"/>
        <rFont val="宋体"/>
        <charset val="0"/>
      </rPr>
      <t>赖予晖</t>
    </r>
  </si>
  <si>
    <t>1934110115</t>
  </si>
  <si>
    <r>
      <rPr>
        <sz val="10"/>
        <rFont val="宋体"/>
        <charset val="0"/>
      </rPr>
      <t>韦亚鹏</t>
    </r>
  </si>
  <si>
    <t>1934110117</t>
  </si>
  <si>
    <r>
      <rPr>
        <sz val="10"/>
        <rFont val="宋体"/>
        <charset val="0"/>
      </rPr>
      <t>汤鹏</t>
    </r>
  </si>
  <si>
    <t>1934110118</t>
  </si>
  <si>
    <r>
      <rPr>
        <sz val="10"/>
        <rFont val="宋体"/>
        <charset val="0"/>
      </rPr>
      <t>陆顺欣</t>
    </r>
  </si>
  <si>
    <t>1934110119</t>
  </si>
  <si>
    <r>
      <rPr>
        <sz val="10"/>
        <rFont val="宋体"/>
        <charset val="0"/>
      </rPr>
      <t>舒浩天</t>
    </r>
  </si>
  <si>
    <t>1934110121T</t>
  </si>
  <si>
    <r>
      <rPr>
        <sz val="10"/>
        <rFont val="宋体"/>
        <charset val="0"/>
      </rPr>
      <t>唐逊</t>
    </r>
  </si>
  <si>
    <r>
      <rPr>
        <sz val="10"/>
        <color theme="1"/>
        <rFont val="宋体"/>
        <charset val="134"/>
      </rPr>
      <t>注：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优</t>
    </r>
    <r>
      <rPr>
        <sz val="10"/>
        <color theme="1"/>
        <rFont val="Times New Roman"/>
        <charset val="134"/>
      </rPr>
      <t>=95</t>
    </r>
    <r>
      <rPr>
        <sz val="10"/>
        <color theme="1"/>
        <rFont val="宋体"/>
        <charset val="134"/>
      </rPr>
      <t>；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良</t>
    </r>
    <r>
      <rPr>
        <sz val="10"/>
        <color theme="1"/>
        <rFont val="Times New Roman"/>
        <charset val="134"/>
      </rPr>
      <t>=85</t>
    </r>
    <r>
      <rPr>
        <sz val="10"/>
        <color theme="1"/>
        <rFont val="宋体"/>
        <charset val="134"/>
      </rPr>
      <t>；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中</t>
    </r>
    <r>
      <rPr>
        <sz val="10"/>
        <color theme="1"/>
        <rFont val="Times New Roman"/>
        <charset val="134"/>
      </rPr>
      <t>=75</t>
    </r>
    <r>
      <rPr>
        <sz val="10"/>
        <color theme="1"/>
        <rFont val="宋体"/>
        <charset val="134"/>
      </rPr>
      <t>；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及格</t>
    </r>
    <r>
      <rPr>
        <sz val="10"/>
        <color theme="1"/>
        <rFont val="Times New Roman"/>
        <charset val="134"/>
      </rPr>
      <t>=65</t>
    </r>
    <r>
      <rPr>
        <sz val="10"/>
        <color theme="1"/>
        <rFont val="宋体"/>
        <charset val="134"/>
      </rPr>
      <t>；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补考课程带</t>
    </r>
    <r>
      <rPr>
        <sz val="10"/>
        <color theme="1"/>
        <rFont val="Times New Roman"/>
        <charset val="134"/>
      </rPr>
      <t>*</t>
    </r>
    <r>
      <rPr>
        <sz val="10"/>
        <color theme="1"/>
        <rFont val="宋体"/>
        <charset val="134"/>
      </rPr>
      <t>号只计</t>
    </r>
    <r>
      <rPr>
        <sz val="10"/>
        <color theme="1"/>
        <rFont val="Times New Roman"/>
        <charset val="134"/>
      </rPr>
      <t>60</t>
    </r>
    <r>
      <rPr>
        <sz val="10"/>
        <color theme="1"/>
        <rFont val="宋体"/>
        <charset val="134"/>
      </rPr>
      <t>分</t>
    </r>
  </si>
  <si>
    <r>
      <rPr>
        <b/>
        <sz val="14"/>
        <color theme="1"/>
        <rFont val="宋体"/>
        <charset val="134"/>
      </rPr>
      <t>国际经济与贸易</t>
    </r>
    <r>
      <rPr>
        <b/>
        <sz val="14"/>
        <color theme="1"/>
        <rFont val="Times New Roman"/>
        <charset val="134"/>
      </rPr>
      <t>192</t>
    </r>
    <r>
      <rPr>
        <b/>
        <sz val="14"/>
        <color theme="1"/>
        <rFont val="宋体"/>
        <charset val="134"/>
      </rPr>
      <t>班</t>
    </r>
  </si>
  <si>
    <r>
      <rPr>
        <sz val="10"/>
        <rFont val="宋体"/>
        <charset val="0"/>
      </rPr>
      <t>王媛媛</t>
    </r>
  </si>
  <si>
    <t>1815051031</t>
  </si>
  <si>
    <r>
      <rPr>
        <sz val="10"/>
        <rFont val="宋体"/>
        <charset val="0"/>
      </rPr>
      <t>拱慧鹏</t>
    </r>
  </si>
  <si>
    <r>
      <rPr>
        <sz val="10"/>
        <rFont val="宋体"/>
        <charset val="0"/>
      </rPr>
      <t>莫然</t>
    </r>
  </si>
  <si>
    <t>1921110101</t>
  </si>
  <si>
    <r>
      <rPr>
        <sz val="10"/>
        <rFont val="宋体"/>
        <charset val="0"/>
      </rPr>
      <t>耿佳慧</t>
    </r>
  </si>
  <si>
    <t>1921110103</t>
  </si>
  <si>
    <r>
      <rPr>
        <sz val="10"/>
        <rFont val="宋体"/>
        <charset val="0"/>
      </rPr>
      <t>庞樱英</t>
    </r>
  </si>
  <si>
    <t>1933110003</t>
  </si>
  <si>
    <r>
      <rPr>
        <sz val="10"/>
        <rFont val="宋体"/>
        <charset val="0"/>
      </rPr>
      <t>方奕镔</t>
    </r>
  </si>
  <si>
    <t>1934110122</t>
  </si>
  <si>
    <r>
      <rPr>
        <sz val="10"/>
        <rFont val="宋体"/>
        <charset val="0"/>
      </rPr>
      <t>王思瑶</t>
    </r>
  </si>
  <si>
    <t>1934110123</t>
  </si>
  <si>
    <r>
      <rPr>
        <sz val="10"/>
        <rFont val="宋体"/>
        <charset val="0"/>
      </rPr>
      <t>祁皓</t>
    </r>
  </si>
  <si>
    <t>1934110124</t>
  </si>
  <si>
    <r>
      <rPr>
        <sz val="10"/>
        <rFont val="宋体"/>
        <charset val="0"/>
      </rPr>
      <t>温溢琦</t>
    </r>
  </si>
  <si>
    <r>
      <rPr>
        <sz val="10"/>
        <rFont val="宋体"/>
        <charset val="0"/>
      </rPr>
      <t>王莹</t>
    </r>
  </si>
  <si>
    <t>1934110126</t>
  </si>
  <si>
    <r>
      <rPr>
        <sz val="10"/>
        <rFont val="宋体"/>
        <charset val="0"/>
      </rPr>
      <t>何林雯</t>
    </r>
  </si>
  <si>
    <t>1934110127</t>
  </si>
  <si>
    <r>
      <rPr>
        <sz val="10"/>
        <rFont val="宋体"/>
        <charset val="0"/>
      </rPr>
      <t>田欣瑀</t>
    </r>
  </si>
  <si>
    <t>1934110128</t>
  </si>
  <si>
    <r>
      <rPr>
        <sz val="10"/>
        <rFont val="宋体"/>
        <charset val="0"/>
      </rPr>
      <t>李海莹</t>
    </r>
  </si>
  <si>
    <t>1934110129</t>
  </si>
  <si>
    <r>
      <rPr>
        <sz val="10"/>
        <rFont val="宋体"/>
        <charset val="0"/>
      </rPr>
      <t>党雪萍</t>
    </r>
  </si>
  <si>
    <t>1934110130</t>
  </si>
  <si>
    <r>
      <rPr>
        <sz val="10"/>
        <rFont val="宋体"/>
        <charset val="0"/>
      </rPr>
      <t>杨静雯</t>
    </r>
  </si>
  <si>
    <t>1934110131</t>
  </si>
  <si>
    <r>
      <rPr>
        <sz val="10"/>
        <rFont val="宋体"/>
        <charset val="0"/>
      </rPr>
      <t>陆颖</t>
    </r>
  </si>
  <si>
    <t>1934110132</t>
  </si>
  <si>
    <r>
      <rPr>
        <sz val="10"/>
        <rFont val="宋体"/>
        <charset val="0"/>
      </rPr>
      <t>张亚轩</t>
    </r>
  </si>
  <si>
    <t>1934110134</t>
  </si>
  <si>
    <r>
      <rPr>
        <sz val="10"/>
        <rFont val="宋体"/>
        <charset val="0"/>
      </rPr>
      <t>贝乐璇</t>
    </r>
  </si>
  <si>
    <t>1934110136</t>
  </si>
  <si>
    <r>
      <rPr>
        <sz val="10"/>
        <rFont val="宋体"/>
        <charset val="0"/>
      </rPr>
      <t>冯笑</t>
    </r>
  </si>
  <si>
    <t>1934110137</t>
  </si>
  <si>
    <r>
      <rPr>
        <sz val="10"/>
        <rFont val="宋体"/>
        <charset val="0"/>
      </rPr>
      <t>潘姝予</t>
    </r>
  </si>
  <si>
    <t>1934110138</t>
  </si>
  <si>
    <r>
      <rPr>
        <sz val="10"/>
        <rFont val="宋体"/>
        <charset val="0"/>
      </rPr>
      <t>邵佳辉</t>
    </r>
  </si>
  <si>
    <t>1934110141</t>
  </si>
  <si>
    <r>
      <rPr>
        <sz val="10"/>
        <rFont val="宋体"/>
        <charset val="0"/>
      </rPr>
      <t>唐子欣</t>
    </r>
  </si>
  <si>
    <t>1934110142</t>
  </si>
  <si>
    <r>
      <rPr>
        <sz val="10"/>
        <rFont val="宋体"/>
        <charset val="0"/>
      </rPr>
      <t>沈思妤</t>
    </r>
  </si>
  <si>
    <t>1934110143</t>
  </si>
  <si>
    <r>
      <rPr>
        <sz val="10"/>
        <rFont val="宋体"/>
        <charset val="0"/>
      </rPr>
      <t>曹京京</t>
    </r>
  </si>
  <si>
    <t>1934110144</t>
  </si>
  <si>
    <r>
      <rPr>
        <sz val="10"/>
        <rFont val="宋体"/>
        <charset val="0"/>
      </rPr>
      <t>尹元</t>
    </r>
  </si>
  <si>
    <t>1934110145</t>
  </si>
  <si>
    <r>
      <rPr>
        <sz val="10"/>
        <rFont val="宋体"/>
        <charset val="0"/>
      </rPr>
      <t>安志远</t>
    </r>
  </si>
  <si>
    <t>1934110147</t>
  </si>
  <si>
    <r>
      <rPr>
        <sz val="10"/>
        <rFont val="宋体"/>
        <charset val="0"/>
      </rPr>
      <t>查诚凯</t>
    </r>
  </si>
  <si>
    <t>1934110148</t>
  </si>
  <si>
    <r>
      <rPr>
        <sz val="10"/>
        <rFont val="宋体"/>
        <charset val="0"/>
      </rPr>
      <t>范少坤</t>
    </r>
  </si>
  <si>
    <t>1934110149</t>
  </si>
  <si>
    <r>
      <rPr>
        <sz val="10"/>
        <rFont val="宋体"/>
        <charset val="0"/>
      </rPr>
      <t>唐凯翔</t>
    </r>
  </si>
  <si>
    <t>1934110150</t>
  </si>
  <si>
    <r>
      <rPr>
        <sz val="10"/>
        <rFont val="宋体"/>
        <charset val="0"/>
      </rPr>
      <t>樊林枫</t>
    </r>
  </si>
  <si>
    <t>1934110151</t>
  </si>
  <si>
    <r>
      <rPr>
        <sz val="10"/>
        <rFont val="宋体"/>
        <charset val="0"/>
      </rPr>
      <t>任健</t>
    </r>
  </si>
  <si>
    <t>1934110152T</t>
  </si>
  <si>
    <r>
      <rPr>
        <sz val="10"/>
        <rFont val="宋体"/>
        <charset val="0"/>
      </rPr>
      <t>周郅翊</t>
    </r>
  </si>
  <si>
    <t>1934110153T</t>
  </si>
  <si>
    <r>
      <rPr>
        <sz val="10"/>
        <rFont val="宋体"/>
        <charset val="0"/>
      </rPr>
      <t>吴岩</t>
    </r>
  </si>
  <si>
    <t>1934110156</t>
  </si>
  <si>
    <r>
      <rPr>
        <sz val="10"/>
        <rFont val="宋体"/>
        <charset val="0"/>
      </rPr>
      <t>刘文佳</t>
    </r>
  </si>
  <si>
    <r>
      <rPr>
        <b/>
        <sz val="14"/>
        <color theme="1"/>
        <rFont val="宋体"/>
        <charset val="134"/>
      </rPr>
      <t>行政管理（法学方向）</t>
    </r>
  </si>
  <si>
    <r>
      <rPr>
        <b/>
        <sz val="10"/>
        <color theme="1"/>
        <rFont val="宋体"/>
        <charset val="134"/>
      </rPr>
      <t>序号</t>
    </r>
  </si>
  <si>
    <r>
      <rPr>
        <b/>
        <sz val="10"/>
        <rFont val="宋体"/>
        <charset val="0"/>
      </rPr>
      <t>班级</t>
    </r>
  </si>
  <si>
    <r>
      <rPr>
        <b/>
        <sz val="10"/>
        <color theme="1"/>
        <rFont val="宋体"/>
        <charset val="134"/>
      </rPr>
      <t>管理学原理</t>
    </r>
  </si>
  <si>
    <r>
      <rPr>
        <b/>
        <sz val="10"/>
        <color theme="1"/>
        <rFont val="宋体"/>
        <charset val="134"/>
      </rPr>
      <t>社会学概论</t>
    </r>
  </si>
  <si>
    <r>
      <rPr>
        <b/>
        <sz val="10"/>
        <color theme="1"/>
        <rFont val="宋体"/>
        <charset val="134"/>
      </rPr>
      <t>政治学原理</t>
    </r>
  </si>
  <si>
    <r>
      <rPr>
        <b/>
        <sz val="10"/>
        <color theme="1"/>
        <rFont val="宋体"/>
        <charset val="134"/>
      </rPr>
      <t>当代中国政治制度</t>
    </r>
  </si>
  <si>
    <r>
      <rPr>
        <b/>
        <sz val="10"/>
        <color theme="1"/>
        <rFont val="宋体"/>
        <charset val="134"/>
      </rPr>
      <t>公共政策学</t>
    </r>
  </si>
  <si>
    <r>
      <rPr>
        <b/>
        <sz val="10"/>
        <color theme="1"/>
        <rFont val="宋体"/>
        <charset val="134"/>
      </rPr>
      <t>人力资源管理与开发</t>
    </r>
  </si>
  <si>
    <r>
      <rPr>
        <b/>
        <sz val="10"/>
        <color theme="1"/>
        <rFont val="宋体"/>
        <charset val="134"/>
      </rPr>
      <t>行政法与行政诉讼法</t>
    </r>
  </si>
  <si>
    <r>
      <rPr>
        <b/>
        <sz val="10"/>
        <color theme="1"/>
        <rFont val="宋体"/>
        <charset val="134"/>
      </rPr>
      <t>行政管理学</t>
    </r>
  </si>
  <si>
    <r>
      <rPr>
        <b/>
        <sz val="10"/>
        <color theme="1"/>
        <rFont val="宋体"/>
        <charset val="134"/>
      </rPr>
      <t>政府经济学</t>
    </r>
  </si>
  <si>
    <r>
      <rPr>
        <sz val="10"/>
        <color theme="1"/>
        <rFont val="宋体"/>
        <charset val="134"/>
      </rPr>
      <t>行政</t>
    </r>
    <r>
      <rPr>
        <sz val="10"/>
        <color theme="1"/>
        <rFont val="Times New Roman"/>
        <charset val="134"/>
      </rPr>
      <t>191</t>
    </r>
  </si>
  <si>
    <r>
      <rPr>
        <sz val="10"/>
        <color theme="1"/>
        <rFont val="宋体"/>
        <charset val="134"/>
      </rPr>
      <t>李嘉昊</t>
    </r>
  </si>
  <si>
    <r>
      <rPr>
        <sz val="10"/>
        <color theme="1"/>
        <rFont val="宋体"/>
        <charset val="134"/>
      </rPr>
      <t>闫星月</t>
    </r>
  </si>
  <si>
    <r>
      <rPr>
        <sz val="10"/>
        <color theme="1"/>
        <rFont val="宋体"/>
        <charset val="134"/>
      </rPr>
      <t>行政</t>
    </r>
    <r>
      <rPr>
        <sz val="10"/>
        <color theme="1"/>
        <rFont val="Times New Roman"/>
        <charset val="134"/>
      </rPr>
      <t>192</t>
    </r>
  </si>
  <si>
    <r>
      <rPr>
        <sz val="10"/>
        <color theme="1"/>
        <rFont val="宋体"/>
        <charset val="134"/>
      </rPr>
      <t>贡雨晨</t>
    </r>
  </si>
  <si>
    <r>
      <rPr>
        <sz val="10"/>
        <color theme="1"/>
        <rFont val="宋体"/>
        <charset val="134"/>
      </rPr>
      <t>周雨阳</t>
    </r>
  </si>
  <si>
    <r>
      <rPr>
        <sz val="10"/>
        <color theme="1"/>
        <rFont val="宋体"/>
        <charset val="134"/>
      </rPr>
      <t>张露</t>
    </r>
  </si>
  <si>
    <r>
      <rPr>
        <sz val="10"/>
        <color theme="1"/>
        <rFont val="宋体"/>
        <charset val="134"/>
      </rPr>
      <t>施佳妮</t>
    </r>
  </si>
  <si>
    <r>
      <rPr>
        <sz val="10"/>
        <color theme="1"/>
        <rFont val="宋体"/>
        <charset val="134"/>
      </rPr>
      <t>路小雨</t>
    </r>
  </si>
  <si>
    <r>
      <rPr>
        <sz val="10"/>
        <color theme="1"/>
        <rFont val="宋体"/>
        <charset val="134"/>
      </rPr>
      <t>陈胤颖</t>
    </r>
  </si>
  <si>
    <r>
      <rPr>
        <sz val="10"/>
        <color theme="1"/>
        <rFont val="宋体"/>
        <charset val="134"/>
      </rPr>
      <t>周静</t>
    </r>
  </si>
  <si>
    <r>
      <rPr>
        <sz val="10"/>
        <color theme="1"/>
        <rFont val="宋体"/>
        <charset val="134"/>
      </rPr>
      <t>倪菁菁</t>
    </r>
  </si>
  <si>
    <r>
      <rPr>
        <sz val="10"/>
        <color theme="1"/>
        <rFont val="宋体"/>
        <charset val="134"/>
      </rPr>
      <t>李婧曈</t>
    </r>
  </si>
  <si>
    <r>
      <rPr>
        <sz val="10"/>
        <color theme="1"/>
        <rFont val="宋体"/>
        <charset val="134"/>
      </rPr>
      <t>姚蕊</t>
    </r>
  </si>
  <si>
    <r>
      <rPr>
        <sz val="10"/>
        <color theme="1"/>
        <rFont val="宋体"/>
        <charset val="134"/>
      </rPr>
      <t>刘星洋</t>
    </r>
  </si>
  <si>
    <r>
      <rPr>
        <sz val="10"/>
        <color theme="1"/>
        <rFont val="宋体"/>
        <charset val="134"/>
      </rPr>
      <t>吴帆</t>
    </r>
  </si>
  <si>
    <r>
      <rPr>
        <sz val="10"/>
        <color theme="1"/>
        <rFont val="宋体"/>
        <charset val="134"/>
      </rPr>
      <t>林叶</t>
    </r>
  </si>
  <si>
    <t>1934110188</t>
  </si>
  <si>
    <r>
      <rPr>
        <sz val="10"/>
        <color theme="1"/>
        <rFont val="宋体"/>
        <charset val="134"/>
      </rPr>
      <t>李若妍</t>
    </r>
  </si>
  <si>
    <r>
      <rPr>
        <sz val="10"/>
        <color theme="1"/>
        <rFont val="宋体"/>
        <charset val="134"/>
      </rPr>
      <t>行政</t>
    </r>
    <r>
      <rPr>
        <sz val="10"/>
        <color theme="1"/>
        <rFont val="Times New Roman"/>
        <charset val="134"/>
      </rPr>
      <t>193</t>
    </r>
  </si>
  <si>
    <r>
      <rPr>
        <sz val="10"/>
        <color theme="1"/>
        <rFont val="宋体"/>
        <charset val="134"/>
      </rPr>
      <t>蒙书棂</t>
    </r>
  </si>
  <si>
    <r>
      <rPr>
        <sz val="10"/>
        <color theme="1"/>
        <rFont val="宋体"/>
        <charset val="134"/>
      </rPr>
      <t>王一伊</t>
    </r>
  </si>
  <si>
    <r>
      <rPr>
        <sz val="10"/>
        <color theme="1"/>
        <rFont val="宋体"/>
        <charset val="134"/>
      </rPr>
      <t>马晓璐</t>
    </r>
  </si>
  <si>
    <r>
      <rPr>
        <sz val="10"/>
        <color theme="1"/>
        <rFont val="宋体"/>
        <charset val="134"/>
      </rPr>
      <t>高思雨</t>
    </r>
  </si>
  <si>
    <r>
      <rPr>
        <sz val="10"/>
        <color theme="1"/>
        <rFont val="宋体"/>
        <charset val="134"/>
      </rPr>
      <t>邸香婷</t>
    </r>
  </si>
  <si>
    <r>
      <rPr>
        <sz val="10"/>
        <color theme="1"/>
        <rFont val="宋体"/>
        <charset val="134"/>
      </rPr>
      <t>行政</t>
    </r>
    <r>
      <rPr>
        <sz val="10"/>
        <color theme="1"/>
        <rFont val="Times New Roman"/>
        <charset val="134"/>
      </rPr>
      <t>194</t>
    </r>
  </si>
  <si>
    <r>
      <rPr>
        <sz val="10"/>
        <color theme="1"/>
        <rFont val="宋体"/>
        <charset val="134"/>
      </rPr>
      <t>庞钟美</t>
    </r>
  </si>
  <si>
    <r>
      <rPr>
        <sz val="10"/>
        <color theme="1"/>
        <rFont val="宋体"/>
        <charset val="134"/>
      </rPr>
      <t>欧精灵</t>
    </r>
  </si>
  <si>
    <r>
      <rPr>
        <sz val="10"/>
        <color theme="1"/>
        <rFont val="宋体"/>
        <charset val="134"/>
      </rPr>
      <t>张雨欣</t>
    </r>
  </si>
  <si>
    <r>
      <rPr>
        <sz val="10"/>
        <color theme="1"/>
        <rFont val="宋体"/>
        <charset val="134"/>
      </rPr>
      <t>行政</t>
    </r>
    <r>
      <rPr>
        <sz val="10"/>
        <color theme="1"/>
        <rFont val="Times New Roman"/>
        <charset val="134"/>
      </rPr>
      <t>195</t>
    </r>
  </si>
  <si>
    <r>
      <rPr>
        <sz val="10"/>
        <color theme="1"/>
        <rFont val="宋体"/>
        <charset val="134"/>
      </rPr>
      <t>任佳丽</t>
    </r>
  </si>
  <si>
    <r>
      <rPr>
        <sz val="10"/>
        <color theme="1"/>
        <rFont val="宋体"/>
        <charset val="134"/>
      </rPr>
      <t>蔡龙慧</t>
    </r>
  </si>
  <si>
    <r>
      <rPr>
        <sz val="10"/>
        <color theme="1"/>
        <rFont val="宋体"/>
        <charset val="134"/>
      </rPr>
      <t>何芳</t>
    </r>
  </si>
  <si>
    <r>
      <rPr>
        <sz val="10"/>
        <color theme="1"/>
        <rFont val="宋体"/>
        <charset val="134"/>
      </rPr>
      <t>承原旭</t>
    </r>
  </si>
  <si>
    <r>
      <rPr>
        <sz val="10"/>
        <color theme="1"/>
        <rFont val="宋体"/>
        <charset val="134"/>
      </rPr>
      <t>姜艾琪</t>
    </r>
  </si>
  <si>
    <r>
      <rPr>
        <sz val="10"/>
        <color theme="1"/>
        <rFont val="宋体"/>
        <charset val="134"/>
      </rPr>
      <t>万星言</t>
    </r>
  </si>
  <si>
    <r>
      <rPr>
        <sz val="10"/>
        <color theme="1"/>
        <rFont val="宋体"/>
        <charset val="134"/>
      </rPr>
      <t>周玲林</t>
    </r>
  </si>
  <si>
    <r>
      <rPr>
        <sz val="10"/>
        <color theme="1"/>
        <rFont val="宋体"/>
        <charset val="134"/>
      </rPr>
      <t>宗智慧</t>
    </r>
  </si>
  <si>
    <r>
      <rPr>
        <sz val="10"/>
        <color theme="1"/>
        <rFont val="宋体"/>
        <charset val="134"/>
      </rPr>
      <t>陈思儒</t>
    </r>
  </si>
  <si>
    <r>
      <rPr>
        <sz val="10"/>
        <color theme="1"/>
        <rFont val="宋体"/>
        <charset val="134"/>
      </rPr>
      <t>赵敖祥</t>
    </r>
  </si>
  <si>
    <t>行政管理（行政方向）</t>
  </si>
  <si>
    <t>序号</t>
  </si>
  <si>
    <t>班级</t>
  </si>
  <si>
    <t>学号</t>
  </si>
  <si>
    <t>姓名</t>
  </si>
  <si>
    <t>管理学原理</t>
  </si>
  <si>
    <t>社会学概论</t>
  </si>
  <si>
    <t>政治学原理</t>
  </si>
  <si>
    <t>当代中国政治制度</t>
  </si>
  <si>
    <t>公共政策学</t>
  </si>
  <si>
    <t>人力资源管理与开发</t>
  </si>
  <si>
    <t>行政法与行政诉讼法</t>
  </si>
  <si>
    <t>行政管理学</t>
  </si>
  <si>
    <t>政府经济学</t>
  </si>
  <si>
    <t>学位绩点</t>
  </si>
  <si>
    <t>1934110253</t>
  </si>
  <si>
    <t>陈丽君</t>
  </si>
  <si>
    <t>1934110254</t>
  </si>
  <si>
    <t>陈梦繁</t>
  </si>
  <si>
    <t>1934110274</t>
  </si>
  <si>
    <t>陈茜茜</t>
  </si>
  <si>
    <t>1934110165</t>
  </si>
  <si>
    <t>陈婷婷</t>
  </si>
  <si>
    <t>1934110168</t>
  </si>
  <si>
    <t>陈宵静</t>
  </si>
  <si>
    <t>1934110232</t>
  </si>
  <si>
    <t>陈彦深</t>
  </si>
  <si>
    <t>1934110160</t>
  </si>
  <si>
    <t>陈芝稼</t>
  </si>
  <si>
    <t>1934110285</t>
  </si>
  <si>
    <t>程惠楠</t>
  </si>
  <si>
    <t>1811011099</t>
  </si>
  <si>
    <t>单天琪</t>
  </si>
  <si>
    <t>1934110157</t>
  </si>
  <si>
    <t>邓冰莲</t>
  </si>
  <si>
    <t>邓雪梅</t>
  </si>
  <si>
    <t>1934110250</t>
  </si>
  <si>
    <t>杜文莹</t>
  </si>
  <si>
    <t>1934110183</t>
  </si>
  <si>
    <t>范雨婷</t>
  </si>
  <si>
    <t>1934110247</t>
  </si>
  <si>
    <t>方黄燕</t>
  </si>
  <si>
    <t>1934110231</t>
  </si>
  <si>
    <t>高楚函</t>
  </si>
  <si>
    <t>1934110182</t>
  </si>
  <si>
    <t>龚一凡</t>
  </si>
  <si>
    <t>1934110243</t>
  </si>
  <si>
    <t>贺苏楠</t>
  </si>
  <si>
    <t>1934110252</t>
  </si>
  <si>
    <t>胡心瑜</t>
  </si>
  <si>
    <t>1934110258</t>
  </si>
  <si>
    <t>黄馨</t>
  </si>
  <si>
    <t>1934110237</t>
  </si>
  <si>
    <t>蒋皓宇</t>
  </si>
  <si>
    <t>1934110184</t>
  </si>
  <si>
    <t>蓝天</t>
  </si>
  <si>
    <t>1934110216</t>
  </si>
  <si>
    <t>李泊儒</t>
  </si>
  <si>
    <t>1934110192</t>
  </si>
  <si>
    <t>李佳雯</t>
  </si>
  <si>
    <t>1934110154</t>
  </si>
  <si>
    <t>李明雨</t>
  </si>
  <si>
    <t>1934110201</t>
  </si>
  <si>
    <t>李仪欣</t>
  </si>
  <si>
    <t>1934110273</t>
  </si>
  <si>
    <t>梁家婧</t>
  </si>
  <si>
    <t>1807051019</t>
  </si>
  <si>
    <t>刘明会</t>
  </si>
  <si>
    <t>1934110255</t>
  </si>
  <si>
    <t>刘思雨</t>
  </si>
  <si>
    <t>1934110208</t>
  </si>
  <si>
    <t>刘越</t>
  </si>
  <si>
    <t>1934110162</t>
  </si>
  <si>
    <t>卢琪琳</t>
  </si>
  <si>
    <t>1934110186</t>
  </si>
  <si>
    <t>孟璐</t>
  </si>
  <si>
    <t>1934110256</t>
  </si>
  <si>
    <t>欧阳思雨</t>
  </si>
  <si>
    <t>1934110242</t>
  </si>
  <si>
    <t>钱欣荣</t>
  </si>
  <si>
    <t>1934110246</t>
  </si>
  <si>
    <t>全明霞</t>
  </si>
  <si>
    <t>1903110022</t>
  </si>
  <si>
    <t>桑子渝</t>
  </si>
  <si>
    <t>1934110264</t>
  </si>
  <si>
    <t>沈浩平</t>
  </si>
  <si>
    <t>1934110178</t>
  </si>
  <si>
    <t>宋东阳</t>
  </si>
  <si>
    <t>1934110284</t>
  </si>
  <si>
    <t>苏雨妍</t>
  </si>
  <si>
    <t>1934110226</t>
  </si>
  <si>
    <t>孙明婕</t>
  </si>
  <si>
    <t>1934110248</t>
  </si>
  <si>
    <t>孙雅文</t>
  </si>
  <si>
    <t>1934110268</t>
  </si>
  <si>
    <t>唐珊珊</t>
  </si>
  <si>
    <t>1934110185</t>
  </si>
  <si>
    <t>田娅兰</t>
  </si>
  <si>
    <t>1934110281</t>
  </si>
  <si>
    <t>王蔡龙</t>
  </si>
  <si>
    <t>1934110213</t>
  </si>
  <si>
    <t>王欢欢</t>
  </si>
  <si>
    <t>1934110181</t>
  </si>
  <si>
    <t>王鹏宇</t>
  </si>
  <si>
    <t>1934110167</t>
  </si>
  <si>
    <t>王倩</t>
  </si>
  <si>
    <t>1934110172</t>
  </si>
  <si>
    <t>王舒璇</t>
  </si>
  <si>
    <t>1934110163</t>
  </si>
  <si>
    <t>王欣冉</t>
  </si>
  <si>
    <t>1934110219</t>
  </si>
  <si>
    <t>王一朵</t>
  </si>
  <si>
    <t>1934110271</t>
  </si>
  <si>
    <t>韦思琪</t>
  </si>
  <si>
    <t>1934110209</t>
  </si>
  <si>
    <t>向国胜</t>
  </si>
  <si>
    <t>1934110180</t>
  </si>
  <si>
    <t>邢益武</t>
  </si>
  <si>
    <t>1934110249</t>
  </si>
  <si>
    <t>严晓宇</t>
  </si>
  <si>
    <t>1934110236</t>
  </si>
  <si>
    <t>杨鸿坤</t>
  </si>
  <si>
    <t>杨诺</t>
  </si>
  <si>
    <t>1934110159</t>
  </si>
  <si>
    <t>于江楠</t>
  </si>
  <si>
    <t>郁柠蔚</t>
  </si>
  <si>
    <t>张斌</t>
  </si>
  <si>
    <t>张佳幸</t>
  </si>
  <si>
    <t>1934110164</t>
  </si>
  <si>
    <t>张静雯</t>
  </si>
  <si>
    <t>张琪</t>
  </si>
  <si>
    <t>张淑贤</t>
  </si>
  <si>
    <t>张巍</t>
  </si>
  <si>
    <t>张雯</t>
  </si>
  <si>
    <t>张鑫</t>
  </si>
  <si>
    <t>张雅淑</t>
  </si>
  <si>
    <t>张玙琪</t>
  </si>
  <si>
    <t>张雨嫣</t>
  </si>
  <si>
    <t>张媛</t>
  </si>
  <si>
    <t>张运雪</t>
  </si>
  <si>
    <t>赵颍</t>
  </si>
  <si>
    <t>钟楚红</t>
  </si>
  <si>
    <t>周苏皖</t>
  </si>
  <si>
    <t>朱浩宇</t>
  </si>
  <si>
    <t>朱嘉敏</t>
  </si>
  <si>
    <t>朱淑杰</t>
  </si>
  <si>
    <t>朱雯洋</t>
  </si>
  <si>
    <t>朱怡莹</t>
  </si>
  <si>
    <r>
      <rPr>
        <b/>
        <sz val="14"/>
        <color theme="1"/>
        <rFont val="宋体"/>
        <charset val="134"/>
      </rPr>
      <t>会计学（中美大学生双向交流项目）</t>
    </r>
    <r>
      <rPr>
        <b/>
        <sz val="14"/>
        <color theme="1"/>
        <rFont val="Times New Roman"/>
        <charset val="134"/>
      </rPr>
      <t>191</t>
    </r>
    <r>
      <rPr>
        <b/>
        <sz val="14"/>
        <color theme="1"/>
        <rFont val="宋体"/>
        <charset val="134"/>
      </rPr>
      <t>班</t>
    </r>
  </si>
  <si>
    <r>
      <rPr>
        <b/>
        <sz val="10"/>
        <rFont val="宋体"/>
        <charset val="0"/>
      </rPr>
      <t>微观经济学</t>
    </r>
  </si>
  <si>
    <r>
      <rPr>
        <b/>
        <sz val="10"/>
        <rFont val="宋体"/>
        <charset val="0"/>
      </rPr>
      <t>管理学</t>
    </r>
  </si>
  <si>
    <r>
      <rPr>
        <b/>
        <sz val="10"/>
        <rFont val="宋体"/>
        <charset val="0"/>
      </rPr>
      <t>基础会计</t>
    </r>
  </si>
  <si>
    <r>
      <rPr>
        <b/>
        <sz val="10"/>
        <rFont val="宋体"/>
        <charset val="0"/>
      </rPr>
      <t>中级财务会计</t>
    </r>
  </si>
  <si>
    <r>
      <rPr>
        <b/>
        <sz val="10"/>
        <rFont val="宋体"/>
        <charset val="0"/>
      </rPr>
      <t>成本会计</t>
    </r>
  </si>
  <si>
    <r>
      <rPr>
        <b/>
        <sz val="10"/>
        <rFont val="宋体"/>
        <charset val="0"/>
      </rPr>
      <t>高级财务会计</t>
    </r>
  </si>
  <si>
    <r>
      <rPr>
        <b/>
        <sz val="10"/>
        <rFont val="宋体"/>
        <charset val="0"/>
      </rPr>
      <t>财务管理</t>
    </r>
  </si>
  <si>
    <r>
      <rPr>
        <b/>
        <sz val="10"/>
        <rFont val="宋体"/>
        <charset val="0"/>
      </rPr>
      <t>管理会计</t>
    </r>
  </si>
  <si>
    <r>
      <rPr>
        <b/>
        <sz val="10"/>
        <rFont val="宋体"/>
        <charset val="0"/>
      </rPr>
      <t>会计电算化</t>
    </r>
  </si>
  <si>
    <r>
      <rPr>
        <b/>
        <sz val="10"/>
        <rFont val="宋体"/>
        <charset val="0"/>
      </rPr>
      <t>审计学</t>
    </r>
  </si>
  <si>
    <r>
      <rPr>
        <b/>
        <sz val="10"/>
        <rFont val="宋体"/>
        <charset val="0"/>
      </rPr>
      <t>学位绩点</t>
    </r>
  </si>
  <si>
    <t>1704101057</t>
  </si>
  <si>
    <r>
      <rPr>
        <sz val="10"/>
        <rFont val="宋体"/>
        <charset val="0"/>
      </rPr>
      <t>沙晓磊</t>
    </r>
  </si>
  <si>
    <t>1804101008</t>
  </si>
  <si>
    <r>
      <rPr>
        <sz val="10"/>
        <rFont val="宋体"/>
        <charset val="0"/>
      </rPr>
      <t>徐茗慧</t>
    </r>
  </si>
  <si>
    <r>
      <rPr>
        <sz val="10"/>
        <rFont val="宋体"/>
        <charset val="0"/>
      </rPr>
      <t>陈妍琦</t>
    </r>
  </si>
  <si>
    <r>
      <rPr>
        <sz val="10"/>
        <rFont val="宋体"/>
        <charset val="0"/>
      </rPr>
      <t>田静怡</t>
    </r>
  </si>
  <si>
    <r>
      <rPr>
        <sz val="10"/>
        <rFont val="宋体"/>
        <charset val="0"/>
      </rPr>
      <t>史智敏</t>
    </r>
  </si>
  <si>
    <r>
      <rPr>
        <sz val="10"/>
        <rFont val="宋体"/>
        <charset val="0"/>
      </rPr>
      <t>夏歆宇</t>
    </r>
  </si>
  <si>
    <r>
      <rPr>
        <sz val="10"/>
        <rFont val="宋体"/>
        <charset val="0"/>
      </rPr>
      <t>刘鉷梅</t>
    </r>
  </si>
  <si>
    <r>
      <rPr>
        <sz val="10"/>
        <rFont val="宋体"/>
        <charset val="0"/>
      </rPr>
      <t>赵煜洁</t>
    </r>
  </si>
  <si>
    <r>
      <rPr>
        <sz val="10"/>
        <rFont val="宋体"/>
        <charset val="0"/>
      </rPr>
      <t>马慧怡</t>
    </r>
  </si>
  <si>
    <t>1934110632</t>
  </si>
  <si>
    <r>
      <rPr>
        <sz val="10"/>
        <rFont val="宋体"/>
        <charset val="0"/>
      </rPr>
      <t>陶蕊</t>
    </r>
  </si>
  <si>
    <r>
      <rPr>
        <sz val="10"/>
        <rFont val="宋体"/>
        <charset val="0"/>
      </rPr>
      <t>刘金欣</t>
    </r>
  </si>
  <si>
    <t>1934110635</t>
  </si>
  <si>
    <r>
      <rPr>
        <sz val="10"/>
        <rFont val="宋体"/>
        <charset val="0"/>
      </rPr>
      <t>孟雯琪</t>
    </r>
  </si>
  <si>
    <r>
      <rPr>
        <sz val="10"/>
        <rFont val="宋体"/>
        <charset val="0"/>
      </rPr>
      <t>张亦莼</t>
    </r>
  </si>
  <si>
    <r>
      <rPr>
        <sz val="10"/>
        <rFont val="宋体"/>
        <charset val="0"/>
      </rPr>
      <t>嵇云</t>
    </r>
  </si>
  <si>
    <r>
      <rPr>
        <sz val="10"/>
        <rFont val="宋体"/>
        <charset val="0"/>
      </rPr>
      <t>黄蓓佳</t>
    </r>
  </si>
  <si>
    <t>1934110641</t>
  </si>
  <si>
    <r>
      <rPr>
        <sz val="10"/>
        <rFont val="宋体"/>
        <charset val="0"/>
      </rPr>
      <t>杨晶</t>
    </r>
  </si>
  <si>
    <t>1934110642</t>
  </si>
  <si>
    <r>
      <rPr>
        <sz val="10"/>
        <rFont val="宋体"/>
        <charset val="0"/>
      </rPr>
      <t>张子悦</t>
    </r>
  </si>
  <si>
    <t>1934110643</t>
  </si>
  <si>
    <r>
      <rPr>
        <sz val="10"/>
        <rFont val="宋体"/>
        <charset val="0"/>
      </rPr>
      <t>高莹钰</t>
    </r>
  </si>
  <si>
    <t>1934110645</t>
  </si>
  <si>
    <r>
      <rPr>
        <sz val="10"/>
        <rFont val="宋体"/>
        <charset val="0"/>
      </rPr>
      <t>周添凤</t>
    </r>
  </si>
  <si>
    <t>1934110646</t>
  </si>
  <si>
    <r>
      <rPr>
        <sz val="10"/>
        <rFont val="宋体"/>
        <charset val="0"/>
      </rPr>
      <t>李菲</t>
    </r>
  </si>
  <si>
    <t>1934110648</t>
  </si>
  <si>
    <r>
      <rPr>
        <sz val="10"/>
        <rFont val="宋体"/>
        <charset val="0"/>
      </rPr>
      <t>胡志祥</t>
    </r>
  </si>
  <si>
    <t>1934110649</t>
  </si>
  <si>
    <r>
      <rPr>
        <sz val="10"/>
        <rFont val="宋体"/>
        <charset val="0"/>
      </rPr>
      <t>黄啸鸿</t>
    </r>
  </si>
  <si>
    <t>1934110650</t>
  </si>
  <si>
    <r>
      <rPr>
        <sz val="10"/>
        <rFont val="宋体"/>
        <charset val="0"/>
      </rPr>
      <t>王宇杰</t>
    </r>
  </si>
  <si>
    <t>1934110651</t>
  </si>
  <si>
    <r>
      <rPr>
        <sz val="10"/>
        <rFont val="宋体"/>
        <charset val="0"/>
      </rPr>
      <t>王梓翰</t>
    </r>
  </si>
  <si>
    <t>1934110652</t>
  </si>
  <si>
    <r>
      <rPr>
        <sz val="10"/>
        <rFont val="宋体"/>
        <charset val="0"/>
      </rPr>
      <t>郑一凡</t>
    </r>
  </si>
  <si>
    <t>1934110653</t>
  </si>
  <si>
    <r>
      <rPr>
        <sz val="10"/>
        <rFont val="宋体"/>
        <charset val="0"/>
      </rPr>
      <t>秦镛</t>
    </r>
  </si>
  <si>
    <r>
      <rPr>
        <sz val="9"/>
        <color theme="1"/>
        <rFont val="宋体"/>
        <charset val="134"/>
      </rPr>
      <t>注：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优</t>
    </r>
    <r>
      <rPr>
        <sz val="9"/>
        <color theme="1"/>
        <rFont val="Times New Roman"/>
        <charset val="134"/>
      </rPr>
      <t>=95</t>
    </r>
    <r>
      <rPr>
        <sz val="9"/>
        <color theme="1"/>
        <rFont val="宋体"/>
        <charset val="134"/>
      </rPr>
      <t>；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良</t>
    </r>
    <r>
      <rPr>
        <sz val="9"/>
        <color theme="1"/>
        <rFont val="Times New Roman"/>
        <charset val="134"/>
      </rPr>
      <t>=85</t>
    </r>
    <r>
      <rPr>
        <sz val="9"/>
        <color theme="1"/>
        <rFont val="宋体"/>
        <charset val="134"/>
      </rPr>
      <t>；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中</t>
    </r>
    <r>
      <rPr>
        <sz val="9"/>
        <color theme="1"/>
        <rFont val="Times New Roman"/>
        <charset val="134"/>
      </rPr>
      <t>=75</t>
    </r>
    <r>
      <rPr>
        <sz val="9"/>
        <color theme="1"/>
        <rFont val="宋体"/>
        <charset val="134"/>
      </rPr>
      <t>；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及格</t>
    </r>
    <r>
      <rPr>
        <sz val="9"/>
        <color theme="1"/>
        <rFont val="Times New Roman"/>
        <charset val="134"/>
      </rPr>
      <t>=65</t>
    </r>
    <r>
      <rPr>
        <sz val="9"/>
        <color theme="1"/>
        <rFont val="宋体"/>
        <charset val="134"/>
      </rPr>
      <t>；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补考课程带</t>
    </r>
    <r>
      <rPr>
        <sz val="9"/>
        <color theme="1"/>
        <rFont val="Times New Roman"/>
        <charset val="134"/>
      </rPr>
      <t>*</t>
    </r>
    <r>
      <rPr>
        <sz val="9"/>
        <color theme="1"/>
        <rFont val="宋体"/>
        <charset val="134"/>
      </rPr>
      <t>号只计</t>
    </r>
    <r>
      <rPr>
        <sz val="9"/>
        <color theme="1"/>
        <rFont val="Times New Roman"/>
        <charset val="134"/>
      </rPr>
      <t>60</t>
    </r>
    <r>
      <rPr>
        <sz val="9"/>
        <color theme="1"/>
        <rFont val="宋体"/>
        <charset val="134"/>
      </rPr>
      <t>分</t>
    </r>
  </si>
  <si>
    <r>
      <rPr>
        <b/>
        <sz val="14"/>
        <color theme="1"/>
        <rFont val="宋体"/>
        <charset val="134"/>
      </rPr>
      <t>会计学（中美大学生双向交流项目）</t>
    </r>
    <r>
      <rPr>
        <b/>
        <sz val="14"/>
        <color theme="1"/>
        <rFont val="Times New Roman"/>
        <charset val="134"/>
      </rPr>
      <t>192</t>
    </r>
    <r>
      <rPr>
        <b/>
        <sz val="14"/>
        <color theme="1"/>
        <rFont val="宋体"/>
        <charset val="134"/>
      </rPr>
      <t>班</t>
    </r>
  </si>
  <si>
    <r>
      <rPr>
        <sz val="10"/>
        <rFont val="宋体"/>
        <charset val="0"/>
      </rPr>
      <t>杨怡婷</t>
    </r>
  </si>
  <si>
    <t>1934110655</t>
  </si>
  <si>
    <r>
      <rPr>
        <sz val="10"/>
        <rFont val="宋体"/>
        <charset val="0"/>
      </rPr>
      <t>周亚红</t>
    </r>
  </si>
  <si>
    <r>
      <rPr>
        <sz val="10"/>
        <rFont val="宋体"/>
        <charset val="0"/>
      </rPr>
      <t>王心雨</t>
    </r>
  </si>
  <si>
    <t>1934110658</t>
  </si>
  <si>
    <r>
      <rPr>
        <sz val="10"/>
        <rFont val="宋体"/>
        <charset val="0"/>
      </rPr>
      <t>魏琦雯</t>
    </r>
  </si>
  <si>
    <t>1934110660</t>
  </si>
  <si>
    <r>
      <rPr>
        <sz val="10"/>
        <rFont val="宋体"/>
        <charset val="0"/>
      </rPr>
      <t>唐子玥</t>
    </r>
  </si>
  <si>
    <t>1934110661</t>
  </si>
  <si>
    <r>
      <rPr>
        <sz val="10"/>
        <rFont val="宋体"/>
        <charset val="0"/>
      </rPr>
      <t>张佳淳</t>
    </r>
  </si>
  <si>
    <t>1934110662</t>
  </si>
  <si>
    <r>
      <rPr>
        <sz val="10"/>
        <rFont val="宋体"/>
        <charset val="0"/>
      </rPr>
      <t>杨佳欣</t>
    </r>
  </si>
  <si>
    <t>1934110663</t>
  </si>
  <si>
    <r>
      <rPr>
        <sz val="10"/>
        <rFont val="宋体"/>
        <charset val="0"/>
      </rPr>
      <t>付潇冉</t>
    </r>
  </si>
  <si>
    <t>1934110664</t>
  </si>
  <si>
    <r>
      <rPr>
        <sz val="10"/>
        <rFont val="宋体"/>
        <charset val="0"/>
      </rPr>
      <t>王柯匀</t>
    </r>
  </si>
  <si>
    <t>1934110665</t>
  </si>
  <si>
    <r>
      <rPr>
        <sz val="10"/>
        <rFont val="宋体"/>
        <charset val="0"/>
      </rPr>
      <t>孙欣宇</t>
    </r>
  </si>
  <si>
    <t>1934110666</t>
  </si>
  <si>
    <r>
      <rPr>
        <sz val="10"/>
        <rFont val="宋体"/>
        <charset val="0"/>
      </rPr>
      <t>王雪纯</t>
    </r>
  </si>
  <si>
    <t>1934110667</t>
  </si>
  <si>
    <r>
      <rPr>
        <sz val="10"/>
        <rFont val="宋体"/>
        <charset val="0"/>
      </rPr>
      <t>朱亚文</t>
    </r>
  </si>
  <si>
    <t>1934110668</t>
  </si>
  <si>
    <r>
      <rPr>
        <sz val="10"/>
        <rFont val="宋体"/>
        <charset val="0"/>
      </rPr>
      <t>全月</t>
    </r>
  </si>
  <si>
    <t>1934110669</t>
  </si>
  <si>
    <r>
      <rPr>
        <sz val="10"/>
        <rFont val="宋体"/>
        <charset val="0"/>
      </rPr>
      <t>张元洁</t>
    </r>
  </si>
  <si>
    <t>1934110670</t>
  </si>
  <si>
    <r>
      <rPr>
        <sz val="10"/>
        <rFont val="宋体"/>
        <charset val="0"/>
      </rPr>
      <t>祝翔楠</t>
    </r>
  </si>
  <si>
    <t>1934110671</t>
  </si>
  <si>
    <r>
      <rPr>
        <sz val="10"/>
        <rFont val="宋体"/>
        <charset val="0"/>
      </rPr>
      <t>王立萍</t>
    </r>
  </si>
  <si>
    <t>1934110672</t>
  </si>
  <si>
    <r>
      <rPr>
        <sz val="10"/>
        <rFont val="宋体"/>
        <charset val="0"/>
      </rPr>
      <t>刘璇</t>
    </r>
  </si>
  <si>
    <t>1934110673</t>
  </si>
  <si>
    <r>
      <rPr>
        <sz val="10"/>
        <rFont val="宋体"/>
        <charset val="0"/>
      </rPr>
      <t>杭可婧</t>
    </r>
  </si>
  <si>
    <t>1934110674</t>
  </si>
  <si>
    <r>
      <rPr>
        <sz val="10"/>
        <rFont val="宋体"/>
        <charset val="0"/>
      </rPr>
      <t>黄瑾</t>
    </r>
  </si>
  <si>
    <t>1934110675</t>
  </si>
  <si>
    <r>
      <rPr>
        <sz val="10"/>
        <rFont val="宋体"/>
        <charset val="0"/>
      </rPr>
      <t>杨祎宁</t>
    </r>
  </si>
  <si>
    <t>1934110676</t>
  </si>
  <si>
    <r>
      <rPr>
        <sz val="10"/>
        <rFont val="宋体"/>
        <charset val="0"/>
      </rPr>
      <t>王芸</t>
    </r>
  </si>
  <si>
    <t>1934110677</t>
  </si>
  <si>
    <r>
      <rPr>
        <sz val="10"/>
        <rFont val="宋体"/>
        <charset val="0"/>
      </rPr>
      <t>顾凯昕</t>
    </r>
  </si>
  <si>
    <t>1934110680</t>
  </si>
  <si>
    <r>
      <rPr>
        <sz val="10"/>
        <rFont val="宋体"/>
        <charset val="0"/>
      </rPr>
      <t>倪恺远</t>
    </r>
  </si>
  <si>
    <t>1934110681</t>
  </si>
  <si>
    <r>
      <rPr>
        <sz val="10"/>
        <rFont val="宋体"/>
        <charset val="0"/>
      </rPr>
      <t>卜党生</t>
    </r>
  </si>
  <si>
    <t>1934110682</t>
  </si>
  <si>
    <r>
      <rPr>
        <sz val="10"/>
        <rFont val="宋体"/>
        <charset val="0"/>
      </rPr>
      <t>胡珂</t>
    </r>
  </si>
  <si>
    <t>1934110683</t>
  </si>
  <si>
    <r>
      <rPr>
        <sz val="10"/>
        <rFont val="宋体"/>
        <charset val="0"/>
      </rPr>
      <t>刘轩成</t>
    </r>
  </si>
  <si>
    <r>
      <rPr>
        <b/>
        <sz val="14"/>
        <color theme="1"/>
        <rFont val="宋体"/>
        <charset val="134"/>
      </rPr>
      <t>会计学</t>
    </r>
    <r>
      <rPr>
        <b/>
        <sz val="14"/>
        <color theme="1"/>
        <rFont val="Times New Roman"/>
        <charset val="134"/>
      </rPr>
      <t>191</t>
    </r>
    <r>
      <rPr>
        <b/>
        <sz val="14"/>
        <color theme="1"/>
        <rFont val="宋体"/>
        <charset val="134"/>
      </rPr>
      <t>班</t>
    </r>
  </si>
  <si>
    <r>
      <rPr>
        <b/>
        <sz val="10"/>
        <color theme="1"/>
        <rFont val="宋体"/>
        <charset val="134"/>
      </rPr>
      <t>基础会计</t>
    </r>
  </si>
  <si>
    <r>
      <rPr>
        <b/>
        <sz val="10"/>
        <color theme="1"/>
        <rFont val="宋体"/>
        <charset val="134"/>
      </rPr>
      <t>管理学</t>
    </r>
  </si>
  <si>
    <r>
      <rPr>
        <b/>
        <sz val="10"/>
        <color theme="1"/>
        <rFont val="宋体"/>
        <charset val="134"/>
      </rPr>
      <t>中级财务会计</t>
    </r>
  </si>
  <si>
    <r>
      <rPr>
        <b/>
        <sz val="10"/>
        <color theme="1"/>
        <rFont val="宋体"/>
        <charset val="134"/>
      </rPr>
      <t>成本会计</t>
    </r>
  </si>
  <si>
    <r>
      <rPr>
        <b/>
        <sz val="10"/>
        <color theme="1"/>
        <rFont val="宋体"/>
        <charset val="134"/>
      </rPr>
      <t>高级财务会计</t>
    </r>
  </si>
  <si>
    <r>
      <rPr>
        <b/>
        <sz val="10"/>
        <color theme="1"/>
        <rFont val="宋体"/>
        <charset val="134"/>
      </rPr>
      <t>管理会计</t>
    </r>
  </si>
  <si>
    <r>
      <rPr>
        <b/>
        <sz val="10"/>
        <color theme="1"/>
        <rFont val="宋体"/>
        <charset val="134"/>
      </rPr>
      <t>财务管理</t>
    </r>
  </si>
  <si>
    <r>
      <rPr>
        <b/>
        <sz val="10"/>
        <color theme="1"/>
        <rFont val="宋体"/>
        <charset val="134"/>
      </rPr>
      <t>会计电算化</t>
    </r>
  </si>
  <si>
    <r>
      <rPr>
        <b/>
        <sz val="10"/>
        <color theme="1"/>
        <rFont val="宋体"/>
        <charset val="134"/>
      </rPr>
      <t>审计学</t>
    </r>
  </si>
  <si>
    <r>
      <rPr>
        <sz val="10"/>
        <rFont val="宋体"/>
        <charset val="0"/>
      </rPr>
      <t>廖正琦</t>
    </r>
  </si>
  <si>
    <r>
      <rPr>
        <sz val="10"/>
        <rFont val="宋体"/>
        <charset val="0"/>
      </rPr>
      <t>王馨悦</t>
    </r>
  </si>
  <si>
    <r>
      <rPr>
        <sz val="10"/>
        <rFont val="宋体"/>
        <charset val="0"/>
      </rPr>
      <t>王瑞</t>
    </r>
  </si>
  <si>
    <r>
      <rPr>
        <sz val="10"/>
        <rFont val="宋体"/>
        <charset val="0"/>
      </rPr>
      <t>刘佳</t>
    </r>
  </si>
  <si>
    <r>
      <rPr>
        <sz val="10"/>
        <rFont val="宋体"/>
        <charset val="0"/>
      </rPr>
      <t>李向甫</t>
    </r>
  </si>
  <si>
    <r>
      <rPr>
        <sz val="10"/>
        <rFont val="宋体"/>
        <charset val="0"/>
      </rPr>
      <t>何怡</t>
    </r>
  </si>
  <si>
    <r>
      <rPr>
        <sz val="10"/>
        <rFont val="宋体"/>
        <charset val="0"/>
      </rPr>
      <t>刘嘉玲</t>
    </r>
  </si>
  <si>
    <r>
      <rPr>
        <sz val="10"/>
        <rFont val="宋体"/>
        <charset val="0"/>
      </rPr>
      <t>林心如</t>
    </r>
  </si>
  <si>
    <r>
      <rPr>
        <sz val="10"/>
        <rFont val="宋体"/>
        <charset val="0"/>
      </rPr>
      <t>朱美玲</t>
    </r>
  </si>
  <si>
    <r>
      <rPr>
        <sz val="10"/>
        <rFont val="宋体"/>
        <charset val="0"/>
      </rPr>
      <t>马文静</t>
    </r>
  </si>
  <si>
    <r>
      <rPr>
        <sz val="10"/>
        <rFont val="宋体"/>
        <charset val="0"/>
      </rPr>
      <t>周晶</t>
    </r>
  </si>
  <si>
    <r>
      <rPr>
        <sz val="10"/>
        <rFont val="宋体"/>
        <charset val="0"/>
      </rPr>
      <t>魏雪漫</t>
    </r>
  </si>
  <si>
    <r>
      <rPr>
        <sz val="10"/>
        <rFont val="宋体"/>
        <charset val="0"/>
      </rPr>
      <t>孙静怡</t>
    </r>
  </si>
  <si>
    <r>
      <rPr>
        <sz val="10"/>
        <rFont val="宋体"/>
        <charset val="0"/>
      </rPr>
      <t>唐玮鸿</t>
    </r>
  </si>
  <si>
    <r>
      <rPr>
        <sz val="10"/>
        <rFont val="宋体"/>
        <charset val="0"/>
      </rPr>
      <t>季洁</t>
    </r>
  </si>
  <si>
    <r>
      <rPr>
        <sz val="10"/>
        <rFont val="宋体"/>
        <charset val="0"/>
      </rPr>
      <t>陈菲儿</t>
    </r>
  </si>
  <si>
    <r>
      <rPr>
        <sz val="10"/>
        <rFont val="宋体"/>
        <charset val="0"/>
      </rPr>
      <t>胡雨欣</t>
    </r>
  </si>
  <si>
    <r>
      <rPr>
        <sz val="10"/>
        <rFont val="宋体"/>
        <charset val="0"/>
      </rPr>
      <t>汤文晶</t>
    </r>
  </si>
  <si>
    <r>
      <rPr>
        <sz val="10"/>
        <rFont val="宋体"/>
        <charset val="0"/>
      </rPr>
      <t>夏文静</t>
    </r>
  </si>
  <si>
    <r>
      <rPr>
        <sz val="10"/>
        <rFont val="宋体"/>
        <charset val="0"/>
      </rPr>
      <t>王淑婷</t>
    </r>
  </si>
  <si>
    <r>
      <rPr>
        <sz val="10"/>
        <rFont val="宋体"/>
        <charset val="0"/>
      </rPr>
      <t>刘慧怡</t>
    </r>
  </si>
  <si>
    <r>
      <rPr>
        <sz val="10"/>
        <rFont val="宋体"/>
        <charset val="0"/>
      </rPr>
      <t>施灵琳</t>
    </r>
  </si>
  <si>
    <r>
      <rPr>
        <sz val="10"/>
        <rFont val="宋体"/>
        <charset val="0"/>
      </rPr>
      <t>李鑫</t>
    </r>
  </si>
  <si>
    <r>
      <rPr>
        <sz val="10"/>
        <rFont val="宋体"/>
        <charset val="0"/>
      </rPr>
      <t>张馨予</t>
    </r>
  </si>
  <si>
    <r>
      <rPr>
        <sz val="10"/>
        <rFont val="宋体"/>
        <charset val="0"/>
      </rPr>
      <t>嵇海盼</t>
    </r>
  </si>
  <si>
    <r>
      <rPr>
        <sz val="10"/>
        <rFont val="宋体"/>
        <charset val="0"/>
      </rPr>
      <t>陈冰艳</t>
    </r>
  </si>
  <si>
    <r>
      <rPr>
        <sz val="10"/>
        <rFont val="宋体"/>
        <charset val="0"/>
      </rPr>
      <t>雷亚东</t>
    </r>
  </si>
  <si>
    <r>
      <rPr>
        <sz val="10"/>
        <rFont val="宋体"/>
        <charset val="0"/>
      </rPr>
      <t>朱禹冰</t>
    </r>
  </si>
  <si>
    <r>
      <rPr>
        <sz val="10"/>
        <rFont val="宋体"/>
        <charset val="0"/>
      </rPr>
      <t>李映辰</t>
    </r>
  </si>
  <si>
    <r>
      <rPr>
        <sz val="10"/>
        <rFont val="宋体"/>
        <charset val="0"/>
      </rPr>
      <t>徐晋桡</t>
    </r>
  </si>
  <si>
    <t>1934110325T</t>
  </si>
  <si>
    <r>
      <rPr>
        <sz val="10"/>
        <rFont val="宋体"/>
        <charset val="0"/>
      </rPr>
      <t>马超</t>
    </r>
  </si>
  <si>
    <t>1934110485</t>
  </si>
  <si>
    <r>
      <rPr>
        <sz val="10"/>
        <rFont val="宋体"/>
        <charset val="0"/>
      </rPr>
      <t>张颖绮</t>
    </r>
  </si>
  <si>
    <r>
      <rPr>
        <b/>
        <sz val="14"/>
        <color theme="1"/>
        <rFont val="宋体"/>
        <charset val="134"/>
      </rPr>
      <t>会计学</t>
    </r>
    <r>
      <rPr>
        <b/>
        <sz val="14"/>
        <color theme="1"/>
        <rFont val="Times New Roman"/>
        <charset val="134"/>
      </rPr>
      <t>192</t>
    </r>
    <r>
      <rPr>
        <b/>
        <sz val="14"/>
        <color theme="1"/>
        <rFont val="宋体"/>
        <charset val="134"/>
      </rPr>
      <t>班</t>
    </r>
  </si>
  <si>
    <r>
      <rPr>
        <sz val="10"/>
        <rFont val="宋体"/>
        <charset val="0"/>
      </rPr>
      <t>殷健</t>
    </r>
  </si>
  <si>
    <r>
      <rPr>
        <sz val="10"/>
        <rFont val="宋体"/>
        <charset val="0"/>
      </rPr>
      <t>谢铭杰</t>
    </r>
  </si>
  <si>
    <r>
      <rPr>
        <sz val="10"/>
        <rFont val="宋体"/>
        <charset val="0"/>
      </rPr>
      <t>覃斯伟</t>
    </r>
  </si>
  <si>
    <r>
      <rPr>
        <sz val="10"/>
        <rFont val="宋体"/>
        <charset val="0"/>
      </rPr>
      <t>张丛</t>
    </r>
  </si>
  <si>
    <r>
      <rPr>
        <sz val="10"/>
        <rFont val="宋体"/>
        <charset val="0"/>
      </rPr>
      <t>刘亚雯</t>
    </r>
  </si>
  <si>
    <r>
      <rPr>
        <sz val="10"/>
        <rFont val="宋体"/>
        <charset val="0"/>
      </rPr>
      <t>闫馨</t>
    </r>
  </si>
  <si>
    <r>
      <rPr>
        <sz val="10"/>
        <rFont val="宋体"/>
        <charset val="0"/>
      </rPr>
      <t>王含</t>
    </r>
  </si>
  <si>
    <t>1934110330</t>
  </si>
  <si>
    <r>
      <rPr>
        <sz val="10"/>
        <rFont val="宋体"/>
        <charset val="0"/>
      </rPr>
      <t>杨千惠</t>
    </r>
  </si>
  <si>
    <r>
      <rPr>
        <sz val="10"/>
        <rFont val="宋体"/>
        <charset val="0"/>
      </rPr>
      <t>吕晓玲</t>
    </r>
  </si>
  <si>
    <r>
      <rPr>
        <sz val="10"/>
        <rFont val="宋体"/>
        <charset val="0"/>
      </rPr>
      <t>杨梦云</t>
    </r>
  </si>
  <si>
    <t>1934110333</t>
  </si>
  <si>
    <r>
      <rPr>
        <sz val="10"/>
        <rFont val="宋体"/>
        <charset val="0"/>
      </rPr>
      <t>刘偌琪</t>
    </r>
  </si>
  <si>
    <t>1934110334</t>
  </si>
  <si>
    <r>
      <rPr>
        <sz val="10"/>
        <rFont val="宋体"/>
        <charset val="0"/>
      </rPr>
      <t>王晓娜</t>
    </r>
  </si>
  <si>
    <t>1934110335</t>
  </si>
  <si>
    <r>
      <rPr>
        <sz val="10"/>
        <rFont val="宋体"/>
        <charset val="0"/>
      </rPr>
      <t>张悦</t>
    </r>
  </si>
  <si>
    <r>
      <rPr>
        <sz val="10"/>
        <rFont val="宋体"/>
        <charset val="0"/>
      </rPr>
      <t>张梦怡</t>
    </r>
  </si>
  <si>
    <r>
      <rPr>
        <sz val="10"/>
        <rFont val="宋体"/>
        <charset val="0"/>
      </rPr>
      <t>蔺玟</t>
    </r>
  </si>
  <si>
    <t>1934110339</t>
  </si>
  <si>
    <r>
      <rPr>
        <sz val="10"/>
        <rFont val="宋体"/>
        <charset val="0"/>
      </rPr>
      <t>周文婧</t>
    </r>
  </si>
  <si>
    <t>1934110341</t>
  </si>
  <si>
    <r>
      <rPr>
        <sz val="10"/>
        <rFont val="宋体"/>
        <charset val="0"/>
      </rPr>
      <t>张珮玟</t>
    </r>
  </si>
  <si>
    <r>
      <rPr>
        <sz val="10"/>
        <rFont val="宋体"/>
        <charset val="0"/>
      </rPr>
      <t>侯文杰</t>
    </r>
  </si>
  <si>
    <t>1934110343</t>
  </si>
  <si>
    <r>
      <rPr>
        <sz val="10"/>
        <rFont val="宋体"/>
        <charset val="0"/>
      </rPr>
      <t>徐文蕾</t>
    </r>
  </si>
  <si>
    <t>1934110344</t>
  </si>
  <si>
    <r>
      <rPr>
        <sz val="10"/>
        <rFont val="宋体"/>
        <charset val="0"/>
      </rPr>
      <t>姚雨欣</t>
    </r>
  </si>
  <si>
    <t>1934110345</t>
  </si>
  <si>
    <r>
      <rPr>
        <sz val="10"/>
        <rFont val="宋体"/>
        <charset val="0"/>
      </rPr>
      <t>王巧儿</t>
    </r>
  </si>
  <si>
    <t>1934110346</t>
  </si>
  <si>
    <r>
      <rPr>
        <sz val="10"/>
        <rFont val="宋体"/>
        <charset val="0"/>
      </rPr>
      <t>高思涵</t>
    </r>
  </si>
  <si>
    <t>1934110347</t>
  </si>
  <si>
    <r>
      <rPr>
        <sz val="10"/>
        <rFont val="宋体"/>
        <charset val="0"/>
      </rPr>
      <t>倪欣媛</t>
    </r>
  </si>
  <si>
    <t>1934110348</t>
  </si>
  <si>
    <r>
      <rPr>
        <sz val="10"/>
        <rFont val="宋体"/>
        <charset val="0"/>
      </rPr>
      <t>蔡青峄</t>
    </r>
  </si>
  <si>
    <t>1934110349</t>
  </si>
  <si>
    <r>
      <rPr>
        <sz val="10"/>
        <rFont val="宋体"/>
        <charset val="0"/>
      </rPr>
      <t>陈心悦</t>
    </r>
  </si>
  <si>
    <t>1934110350</t>
  </si>
  <si>
    <r>
      <rPr>
        <sz val="10"/>
        <rFont val="宋体"/>
        <charset val="0"/>
      </rPr>
      <t>杨秦</t>
    </r>
  </si>
  <si>
    <t>1934110351</t>
  </si>
  <si>
    <r>
      <rPr>
        <sz val="10"/>
        <rFont val="宋体"/>
        <charset val="0"/>
      </rPr>
      <t>吴梓烨</t>
    </r>
  </si>
  <si>
    <t>1934110352</t>
  </si>
  <si>
    <r>
      <rPr>
        <sz val="10"/>
        <rFont val="宋体"/>
        <charset val="0"/>
      </rPr>
      <t>钱毅韧</t>
    </r>
  </si>
  <si>
    <t>1934110353</t>
  </si>
  <si>
    <r>
      <rPr>
        <sz val="10"/>
        <rFont val="宋体"/>
        <charset val="0"/>
      </rPr>
      <t>顾浩龙</t>
    </r>
  </si>
  <si>
    <t>1934110354</t>
  </si>
  <si>
    <r>
      <rPr>
        <sz val="10"/>
        <rFont val="宋体"/>
        <charset val="0"/>
      </rPr>
      <t>周尔康</t>
    </r>
  </si>
  <si>
    <t>1934110355</t>
  </si>
  <si>
    <r>
      <rPr>
        <sz val="10"/>
        <rFont val="宋体"/>
        <charset val="0"/>
      </rPr>
      <t>邢贵龙</t>
    </r>
  </si>
  <si>
    <t>1934110531</t>
  </si>
  <si>
    <r>
      <rPr>
        <sz val="10"/>
        <rFont val="宋体"/>
        <charset val="0"/>
      </rPr>
      <t>秦正奇</t>
    </r>
  </si>
  <si>
    <r>
      <rPr>
        <b/>
        <sz val="14"/>
        <color theme="1"/>
        <rFont val="宋体"/>
        <charset val="134"/>
      </rPr>
      <t>会计学</t>
    </r>
    <r>
      <rPr>
        <b/>
        <sz val="14"/>
        <color theme="1"/>
        <rFont val="Times New Roman"/>
        <charset val="134"/>
      </rPr>
      <t>193</t>
    </r>
    <r>
      <rPr>
        <b/>
        <sz val="14"/>
        <color theme="1"/>
        <rFont val="宋体"/>
        <charset val="134"/>
      </rPr>
      <t>班</t>
    </r>
  </si>
  <si>
    <r>
      <rPr>
        <sz val="10"/>
        <rFont val="宋体"/>
        <charset val="0"/>
      </rPr>
      <t>王茹</t>
    </r>
  </si>
  <si>
    <r>
      <rPr>
        <sz val="10"/>
        <rFont val="宋体"/>
        <charset val="0"/>
      </rPr>
      <t>左慧玲</t>
    </r>
  </si>
  <si>
    <r>
      <rPr>
        <sz val="10"/>
        <rFont val="宋体"/>
        <charset val="0"/>
      </rPr>
      <t>陈禹萌</t>
    </r>
  </si>
  <si>
    <r>
      <rPr>
        <sz val="10"/>
        <rFont val="宋体"/>
        <charset val="0"/>
      </rPr>
      <t>杨成怡</t>
    </r>
  </si>
  <si>
    <r>
      <rPr>
        <sz val="10"/>
        <rFont val="宋体"/>
        <charset val="0"/>
      </rPr>
      <t>冒陈沄</t>
    </r>
  </si>
  <si>
    <r>
      <rPr>
        <sz val="10"/>
        <rFont val="宋体"/>
        <charset val="0"/>
      </rPr>
      <t>屈颖</t>
    </r>
  </si>
  <si>
    <r>
      <rPr>
        <sz val="10"/>
        <rFont val="宋体"/>
        <charset val="0"/>
      </rPr>
      <t>左婷婷</t>
    </r>
  </si>
  <si>
    <r>
      <rPr>
        <sz val="10"/>
        <rFont val="宋体"/>
        <charset val="0"/>
      </rPr>
      <t>王雪茹</t>
    </r>
  </si>
  <si>
    <r>
      <rPr>
        <sz val="10"/>
        <rFont val="宋体"/>
        <charset val="0"/>
      </rPr>
      <t>曾蕴仪</t>
    </r>
  </si>
  <si>
    <t>1934110359</t>
  </si>
  <si>
    <r>
      <rPr>
        <sz val="10"/>
        <rFont val="宋体"/>
        <charset val="0"/>
      </rPr>
      <t>李溢慧</t>
    </r>
  </si>
  <si>
    <t>1934110360</t>
  </si>
  <si>
    <r>
      <rPr>
        <sz val="10"/>
        <rFont val="宋体"/>
        <charset val="0"/>
      </rPr>
      <t>刘思淇</t>
    </r>
  </si>
  <si>
    <r>
      <rPr>
        <sz val="10"/>
        <rFont val="宋体"/>
        <charset val="0"/>
      </rPr>
      <t>任美奂</t>
    </r>
  </si>
  <si>
    <t>1934110362</t>
  </si>
  <si>
    <r>
      <rPr>
        <sz val="10"/>
        <rFont val="宋体"/>
        <charset val="0"/>
      </rPr>
      <t>农秀凤</t>
    </r>
  </si>
  <si>
    <r>
      <rPr>
        <sz val="10"/>
        <rFont val="宋体"/>
        <charset val="0"/>
      </rPr>
      <t>赵浩然</t>
    </r>
  </si>
  <si>
    <t>1934110364</t>
  </si>
  <si>
    <r>
      <rPr>
        <sz val="10"/>
        <rFont val="宋体"/>
        <charset val="0"/>
      </rPr>
      <t>王凯丽</t>
    </r>
  </si>
  <si>
    <t>1934110365</t>
  </si>
  <si>
    <r>
      <rPr>
        <sz val="10"/>
        <rFont val="宋体"/>
        <charset val="0"/>
      </rPr>
      <t>葛宇启</t>
    </r>
  </si>
  <si>
    <t>1934110366</t>
  </si>
  <si>
    <r>
      <rPr>
        <sz val="10"/>
        <rFont val="宋体"/>
        <charset val="0"/>
      </rPr>
      <t>杨金玺</t>
    </r>
  </si>
  <si>
    <t>1934110367</t>
  </si>
  <si>
    <r>
      <rPr>
        <sz val="10"/>
        <rFont val="宋体"/>
        <charset val="0"/>
      </rPr>
      <t>周若旖</t>
    </r>
  </si>
  <si>
    <t>1934110369</t>
  </si>
  <si>
    <r>
      <rPr>
        <sz val="10"/>
        <rFont val="宋体"/>
        <charset val="0"/>
      </rPr>
      <t>袁文洁</t>
    </r>
  </si>
  <si>
    <t>1934110370</t>
  </si>
  <si>
    <r>
      <rPr>
        <sz val="10"/>
        <rFont val="宋体"/>
        <charset val="0"/>
      </rPr>
      <t>张睿涵</t>
    </r>
  </si>
  <si>
    <t>1934110374</t>
  </si>
  <si>
    <r>
      <rPr>
        <sz val="10"/>
        <rFont val="宋体"/>
        <charset val="0"/>
      </rPr>
      <t>王秀林</t>
    </r>
  </si>
  <si>
    <t>1934110375</t>
  </si>
  <si>
    <r>
      <rPr>
        <sz val="10"/>
        <rFont val="宋体"/>
        <charset val="0"/>
      </rPr>
      <t>倪欣</t>
    </r>
  </si>
  <si>
    <t>1934110376</t>
  </si>
  <si>
    <r>
      <rPr>
        <sz val="10"/>
        <rFont val="宋体"/>
        <charset val="0"/>
      </rPr>
      <t>王胜楠</t>
    </r>
  </si>
  <si>
    <t>1934110377</t>
  </si>
  <si>
    <r>
      <rPr>
        <sz val="10"/>
        <rFont val="宋体"/>
        <charset val="0"/>
      </rPr>
      <t>冯思璐</t>
    </r>
  </si>
  <si>
    <t>1934110378</t>
  </si>
  <si>
    <r>
      <rPr>
        <sz val="10"/>
        <rFont val="宋体"/>
        <charset val="0"/>
      </rPr>
      <t>袁佳雯</t>
    </r>
  </si>
  <si>
    <t>1934110379</t>
  </si>
  <si>
    <r>
      <rPr>
        <sz val="10"/>
        <rFont val="宋体"/>
        <charset val="0"/>
      </rPr>
      <t>顾蓓</t>
    </r>
  </si>
  <si>
    <t>1934110380</t>
  </si>
  <si>
    <r>
      <rPr>
        <sz val="10"/>
        <rFont val="宋体"/>
        <charset val="0"/>
      </rPr>
      <t>李长江</t>
    </r>
  </si>
  <si>
    <r>
      <rPr>
        <sz val="10"/>
        <rFont val="宋体"/>
        <charset val="0"/>
      </rPr>
      <t>何行</t>
    </r>
  </si>
  <si>
    <t>1934110382</t>
  </si>
  <si>
    <r>
      <rPr>
        <sz val="10"/>
        <rFont val="宋体"/>
        <charset val="0"/>
      </rPr>
      <t>王烜</t>
    </r>
  </si>
  <si>
    <r>
      <rPr>
        <sz val="10"/>
        <rFont val="宋体"/>
        <charset val="0"/>
      </rPr>
      <t>尤钱卫</t>
    </r>
  </si>
  <si>
    <t>1934110384</t>
  </si>
  <si>
    <r>
      <rPr>
        <sz val="10"/>
        <rFont val="宋体"/>
        <charset val="0"/>
      </rPr>
      <t>王烨</t>
    </r>
  </si>
  <si>
    <t>1934110385</t>
  </si>
  <si>
    <r>
      <rPr>
        <sz val="10"/>
        <rFont val="宋体"/>
        <charset val="0"/>
      </rPr>
      <t>李润泽</t>
    </r>
  </si>
  <si>
    <r>
      <rPr>
        <b/>
        <sz val="14"/>
        <color theme="1"/>
        <rFont val="宋体"/>
        <charset val="134"/>
      </rPr>
      <t>会计学</t>
    </r>
    <r>
      <rPr>
        <b/>
        <sz val="14"/>
        <color theme="1"/>
        <rFont val="Times New Roman"/>
        <charset val="134"/>
      </rPr>
      <t>194</t>
    </r>
    <r>
      <rPr>
        <b/>
        <sz val="14"/>
        <color theme="1"/>
        <rFont val="宋体"/>
        <charset val="134"/>
      </rPr>
      <t>班</t>
    </r>
  </si>
  <si>
    <t>微观经济学</t>
  </si>
  <si>
    <t>基础会计</t>
  </si>
  <si>
    <t>管理学</t>
  </si>
  <si>
    <t>中级财务会计</t>
  </si>
  <si>
    <t>成本会计</t>
  </si>
  <si>
    <t>高级财务会计</t>
  </si>
  <si>
    <t>管理会计</t>
  </si>
  <si>
    <t>财务管理</t>
  </si>
  <si>
    <t>会计电算化</t>
  </si>
  <si>
    <t>审计学</t>
  </si>
  <si>
    <t>吴晨娟</t>
  </si>
  <si>
    <t>薛宇</t>
  </si>
  <si>
    <t>徐晶晶</t>
  </si>
  <si>
    <t>丁雪</t>
  </si>
  <si>
    <t>1901110044</t>
  </si>
  <si>
    <t>宋嘉怡</t>
  </si>
  <si>
    <t>马婧怡</t>
  </si>
  <si>
    <t>寇宝云</t>
  </si>
  <si>
    <t>颜绡雨</t>
  </si>
  <si>
    <t>常汪俊</t>
  </si>
  <si>
    <t>司新怡</t>
  </si>
  <si>
    <t>吴逸涵</t>
  </si>
  <si>
    <t>傅昱轩</t>
  </si>
  <si>
    <t>沈艺达</t>
  </si>
  <si>
    <t>董乙霏</t>
  </si>
  <si>
    <t>周柊成</t>
  </si>
  <si>
    <t>汪兴幸</t>
  </si>
  <si>
    <t>林灵岭</t>
  </si>
  <si>
    <t>陆嘉琪</t>
  </si>
  <si>
    <t>陈婧怡</t>
  </si>
  <si>
    <t>江梓濠</t>
  </si>
  <si>
    <t>1934110140</t>
  </si>
  <si>
    <t>张诗晗</t>
  </si>
  <si>
    <t>1934110176</t>
  </si>
  <si>
    <t>徐润平</t>
  </si>
  <si>
    <t>1934110218</t>
  </si>
  <si>
    <t>张天棋</t>
  </si>
  <si>
    <t>1934110251</t>
  </si>
  <si>
    <t>郭丰源</t>
  </si>
  <si>
    <t>1934110401</t>
  </si>
  <si>
    <t>李晓凡</t>
  </si>
  <si>
    <t>1934110403</t>
  </si>
  <si>
    <t>洪一帆</t>
  </si>
  <si>
    <t>1934110409</t>
  </si>
  <si>
    <t>范文嘉</t>
  </si>
  <si>
    <t>1934110434</t>
  </si>
  <si>
    <t>周敏婕</t>
  </si>
  <si>
    <t>1934110456</t>
  </si>
  <si>
    <t>王月</t>
  </si>
  <si>
    <t>1934110457</t>
  </si>
  <si>
    <t>陈思漪</t>
  </si>
  <si>
    <t>1934110489</t>
  </si>
  <si>
    <t>徐淼</t>
  </si>
  <si>
    <t>1934110490</t>
  </si>
  <si>
    <t>严楠</t>
  </si>
  <si>
    <t>1934110516</t>
  </si>
  <si>
    <t>翁慧</t>
  </si>
  <si>
    <r>
      <rPr>
        <b/>
        <sz val="14"/>
        <color theme="1"/>
        <rFont val="宋体"/>
        <charset val="134"/>
      </rPr>
      <t>人力资源管理</t>
    </r>
    <r>
      <rPr>
        <b/>
        <sz val="14"/>
        <color theme="1"/>
        <rFont val="Times New Roman"/>
        <charset val="134"/>
      </rPr>
      <t>191</t>
    </r>
    <r>
      <rPr>
        <b/>
        <sz val="14"/>
        <color theme="1"/>
        <rFont val="宋体"/>
        <charset val="134"/>
      </rPr>
      <t>班</t>
    </r>
  </si>
  <si>
    <r>
      <rPr>
        <b/>
        <sz val="10"/>
        <color theme="1"/>
        <rFont val="宋体"/>
        <charset val="134"/>
      </rPr>
      <t>人力资源管理</t>
    </r>
  </si>
  <si>
    <r>
      <rPr>
        <b/>
        <sz val="10"/>
        <color theme="1"/>
        <rFont val="宋体"/>
        <charset val="134"/>
      </rPr>
      <t>组织行为学</t>
    </r>
  </si>
  <si>
    <r>
      <rPr>
        <b/>
        <sz val="10"/>
        <color theme="1"/>
        <rFont val="宋体"/>
        <charset val="134"/>
      </rPr>
      <t>绩效管理</t>
    </r>
  </si>
  <si>
    <r>
      <rPr>
        <b/>
        <sz val="10"/>
        <color theme="1"/>
        <rFont val="宋体"/>
        <charset val="134"/>
      </rPr>
      <t>劳动法</t>
    </r>
  </si>
  <si>
    <r>
      <rPr>
        <b/>
        <sz val="10"/>
        <color theme="1"/>
        <rFont val="宋体"/>
        <charset val="134"/>
      </rPr>
      <t>培训与人力资源开发</t>
    </r>
  </si>
  <si>
    <r>
      <rPr>
        <b/>
        <sz val="10"/>
        <color theme="1"/>
        <rFont val="宋体"/>
        <charset val="134"/>
      </rPr>
      <t>人力资源规划</t>
    </r>
  </si>
  <si>
    <r>
      <rPr>
        <b/>
        <sz val="10"/>
        <color theme="1"/>
        <rFont val="宋体"/>
        <charset val="134"/>
      </rPr>
      <t>薪酬与福利</t>
    </r>
  </si>
  <si>
    <r>
      <rPr>
        <b/>
        <sz val="10"/>
        <color theme="1"/>
        <rFont val="宋体"/>
        <charset val="134"/>
      </rPr>
      <t>招聘与人员测评</t>
    </r>
  </si>
  <si>
    <r>
      <rPr>
        <sz val="10"/>
        <rFont val="宋体"/>
        <charset val="0"/>
      </rPr>
      <t>蒋鑫帅</t>
    </r>
  </si>
  <si>
    <r>
      <rPr>
        <sz val="10"/>
        <rFont val="宋体"/>
        <charset val="0"/>
      </rPr>
      <t>李响</t>
    </r>
  </si>
  <si>
    <r>
      <rPr>
        <sz val="10"/>
        <rFont val="宋体"/>
        <charset val="0"/>
      </rPr>
      <t>李文婷</t>
    </r>
  </si>
  <si>
    <r>
      <rPr>
        <sz val="10"/>
        <rFont val="宋体"/>
        <charset val="0"/>
      </rPr>
      <t>钟洋洋</t>
    </r>
  </si>
  <si>
    <t>1934110389</t>
  </si>
  <si>
    <r>
      <rPr>
        <sz val="10"/>
        <rFont val="宋体"/>
        <charset val="0"/>
      </rPr>
      <t>白嘉洛</t>
    </r>
  </si>
  <si>
    <r>
      <rPr>
        <sz val="10"/>
        <rFont val="宋体"/>
        <charset val="0"/>
      </rPr>
      <t>刘文琴</t>
    </r>
  </si>
  <si>
    <t>1934110392</t>
  </si>
  <si>
    <r>
      <rPr>
        <sz val="10"/>
        <rFont val="宋体"/>
        <charset val="0"/>
      </rPr>
      <t>杨蕊</t>
    </r>
  </si>
  <si>
    <t>1934110393</t>
  </si>
  <si>
    <r>
      <rPr>
        <sz val="10"/>
        <rFont val="宋体"/>
        <charset val="0"/>
      </rPr>
      <t>林青璇</t>
    </r>
  </si>
  <si>
    <t>1934110394</t>
  </si>
  <si>
    <r>
      <rPr>
        <sz val="10"/>
        <rFont val="宋体"/>
        <charset val="0"/>
      </rPr>
      <t>林夏瞳</t>
    </r>
  </si>
  <si>
    <t>1934110395</t>
  </si>
  <si>
    <r>
      <rPr>
        <sz val="10"/>
        <rFont val="宋体"/>
        <charset val="0"/>
      </rPr>
      <t>牛子涵</t>
    </r>
  </si>
  <si>
    <t>1934110396</t>
  </si>
  <si>
    <r>
      <rPr>
        <sz val="10"/>
        <rFont val="宋体"/>
        <charset val="0"/>
      </rPr>
      <t>陈施怡</t>
    </r>
  </si>
  <si>
    <t>1934110397</t>
  </si>
  <si>
    <r>
      <rPr>
        <sz val="10"/>
        <rFont val="宋体"/>
        <charset val="0"/>
      </rPr>
      <t>梅雅梦</t>
    </r>
  </si>
  <si>
    <t>1934110398</t>
  </si>
  <si>
    <r>
      <rPr>
        <sz val="10"/>
        <rFont val="宋体"/>
        <charset val="0"/>
      </rPr>
      <t>苏雯</t>
    </r>
  </si>
  <si>
    <t>1934110399</t>
  </si>
  <si>
    <r>
      <rPr>
        <sz val="10"/>
        <rFont val="宋体"/>
        <charset val="0"/>
      </rPr>
      <t>许昭</t>
    </r>
  </si>
  <si>
    <t>1934110400</t>
  </si>
  <si>
    <r>
      <rPr>
        <sz val="10"/>
        <rFont val="宋体"/>
        <charset val="0"/>
      </rPr>
      <t>王梓静</t>
    </r>
  </si>
  <si>
    <t>1934110402</t>
  </si>
  <si>
    <r>
      <rPr>
        <sz val="10"/>
        <rFont val="宋体"/>
        <charset val="0"/>
      </rPr>
      <t>周嘉宁</t>
    </r>
  </si>
  <si>
    <t>1934110404</t>
  </si>
  <si>
    <r>
      <rPr>
        <sz val="10"/>
        <rFont val="宋体"/>
        <charset val="0"/>
      </rPr>
      <t>水雨欣</t>
    </r>
  </si>
  <si>
    <t>1934110405</t>
  </si>
  <si>
    <r>
      <rPr>
        <sz val="10"/>
        <rFont val="宋体"/>
        <charset val="0"/>
      </rPr>
      <t>窦祎宁</t>
    </r>
  </si>
  <si>
    <t>1934110406</t>
  </si>
  <si>
    <r>
      <rPr>
        <sz val="10"/>
        <rFont val="宋体"/>
        <charset val="0"/>
      </rPr>
      <t>吴怡平</t>
    </r>
  </si>
  <si>
    <t>1934110407</t>
  </si>
  <si>
    <r>
      <rPr>
        <sz val="10"/>
        <rFont val="宋体"/>
        <charset val="0"/>
      </rPr>
      <t>李佳鹿</t>
    </r>
  </si>
  <si>
    <t>1934110410</t>
  </si>
  <si>
    <r>
      <rPr>
        <sz val="10"/>
        <rFont val="宋体"/>
        <charset val="0"/>
      </rPr>
      <t>魏玉璟</t>
    </r>
  </si>
  <si>
    <t>1934110411</t>
  </si>
  <si>
    <r>
      <rPr>
        <sz val="10"/>
        <rFont val="宋体"/>
        <charset val="0"/>
      </rPr>
      <t>刘星月</t>
    </r>
  </si>
  <si>
    <r>
      <rPr>
        <sz val="10"/>
        <rFont val="宋体"/>
        <charset val="0"/>
      </rPr>
      <t>薛海旺</t>
    </r>
  </si>
  <si>
    <t>1934110414</t>
  </si>
  <si>
    <r>
      <rPr>
        <sz val="10"/>
        <rFont val="宋体"/>
        <charset val="0"/>
      </rPr>
      <t>崔雨辰</t>
    </r>
  </si>
  <si>
    <t>1934110686</t>
  </si>
  <si>
    <r>
      <rPr>
        <sz val="10"/>
        <rFont val="宋体"/>
        <charset val="0"/>
      </rPr>
      <t>覃天</t>
    </r>
  </si>
  <si>
    <r>
      <rPr>
        <b/>
        <sz val="10"/>
        <color theme="1"/>
        <rFont val="宋体"/>
        <charset val="134"/>
      </rPr>
      <t>人力资源管理</t>
    </r>
    <r>
      <rPr>
        <b/>
        <sz val="10"/>
        <color theme="1"/>
        <rFont val="Times New Roman"/>
        <charset val="134"/>
      </rPr>
      <t>192</t>
    </r>
    <r>
      <rPr>
        <b/>
        <sz val="10"/>
        <color theme="1"/>
        <rFont val="宋体"/>
        <charset val="134"/>
      </rPr>
      <t>班</t>
    </r>
  </si>
  <si>
    <t>人力资源管理</t>
  </si>
  <si>
    <t>组织行为学</t>
  </si>
  <si>
    <t>绩效管理</t>
  </si>
  <si>
    <t>劳动法</t>
  </si>
  <si>
    <t>培训与人力资源开发</t>
  </si>
  <si>
    <t>人力资源规划</t>
  </si>
  <si>
    <t>薪酬与福利</t>
  </si>
  <si>
    <t>招聘与人员测评</t>
  </si>
  <si>
    <t>毛文洋</t>
  </si>
  <si>
    <t>梅元玲</t>
  </si>
  <si>
    <t>1804061058</t>
  </si>
  <si>
    <t>罗冠君</t>
  </si>
  <si>
    <t>1934110415</t>
  </si>
  <si>
    <t>孟德兰</t>
  </si>
  <si>
    <t>1934110416</t>
  </si>
  <si>
    <t>王欣华</t>
  </si>
  <si>
    <t>1934110417</t>
  </si>
  <si>
    <t>陈雨梦</t>
  </si>
  <si>
    <t>1934110418</t>
  </si>
  <si>
    <t>高嘉</t>
  </si>
  <si>
    <t>1934110419</t>
  </si>
  <si>
    <t>王欣宇</t>
  </si>
  <si>
    <t>1934110420</t>
  </si>
  <si>
    <t>王爽</t>
  </si>
  <si>
    <t>1934110421</t>
  </si>
  <si>
    <t>段蘅珈</t>
  </si>
  <si>
    <t>1934110424</t>
  </si>
  <si>
    <t>林桂枝</t>
  </si>
  <si>
    <t>1934110425</t>
  </si>
  <si>
    <t>任鹏宇</t>
  </si>
  <si>
    <t>1934110427</t>
  </si>
  <si>
    <t>孙子为</t>
  </si>
  <si>
    <t>1934110428</t>
  </si>
  <si>
    <t>汪家玟</t>
  </si>
  <si>
    <t>1934110429</t>
  </si>
  <si>
    <t>秦晔</t>
  </si>
  <si>
    <t>1934110435</t>
  </si>
  <si>
    <t>赵佳颖</t>
  </si>
  <si>
    <t>1934110436</t>
  </si>
  <si>
    <t>张晓泉</t>
  </si>
  <si>
    <t>1934110438</t>
  </si>
  <si>
    <t>缪清淳</t>
  </si>
  <si>
    <t>1934110439</t>
  </si>
  <si>
    <t>蒋子涵</t>
  </si>
  <si>
    <t>1934110441</t>
  </si>
  <si>
    <t>储德武</t>
  </si>
  <si>
    <t>1934110443</t>
  </si>
  <si>
    <t>张旭</t>
  </si>
  <si>
    <t>1934110444</t>
  </si>
  <si>
    <t>曹超磊</t>
  </si>
  <si>
    <t>马蝶威</t>
  </si>
  <si>
    <r>
      <rPr>
        <b/>
        <sz val="14"/>
        <color theme="1"/>
        <rFont val="宋体"/>
        <charset val="134"/>
      </rPr>
      <t>工商管理</t>
    </r>
    <r>
      <rPr>
        <b/>
        <sz val="14"/>
        <color theme="1"/>
        <rFont val="Times New Roman"/>
        <charset val="134"/>
      </rPr>
      <t>191</t>
    </r>
    <r>
      <rPr>
        <b/>
        <sz val="14"/>
        <color theme="1"/>
        <rFont val="宋体"/>
        <charset val="134"/>
      </rPr>
      <t>班</t>
    </r>
  </si>
  <si>
    <t>会计学原理</t>
  </si>
  <si>
    <t>市场营销</t>
  </si>
  <si>
    <t>公司治理</t>
  </si>
  <si>
    <t>创业学</t>
  </si>
  <si>
    <t>生产与运作管理</t>
  </si>
  <si>
    <t>战略管理</t>
  </si>
  <si>
    <t>陈斌</t>
  </si>
  <si>
    <t>齐嘉诚</t>
  </si>
  <si>
    <t>李卓男</t>
  </si>
  <si>
    <t>成卉</t>
  </si>
  <si>
    <t>史益鑫</t>
  </si>
  <si>
    <t>孙平</t>
  </si>
  <si>
    <t>李倩倩</t>
  </si>
  <si>
    <t>何丽</t>
  </si>
  <si>
    <t>1934110004</t>
  </si>
  <si>
    <t>王菲</t>
  </si>
  <si>
    <t>1934110005</t>
  </si>
  <si>
    <t>阮佳婧</t>
  </si>
  <si>
    <t>1934110006</t>
  </si>
  <si>
    <t>熊越凡</t>
  </si>
  <si>
    <t>1934110008</t>
  </si>
  <si>
    <t>刘雅婧</t>
  </si>
  <si>
    <t>1934110009</t>
  </si>
  <si>
    <t>霍安怡</t>
  </si>
  <si>
    <t>1934110010</t>
  </si>
  <si>
    <t>陈姝颖</t>
  </si>
  <si>
    <t>1934110011</t>
  </si>
  <si>
    <t>吕子怡</t>
  </si>
  <si>
    <t>1934110012</t>
  </si>
  <si>
    <t>王嘉宁</t>
  </si>
  <si>
    <t>1934110013</t>
  </si>
  <si>
    <t>徐媛媛</t>
  </si>
  <si>
    <t>1934110014</t>
  </si>
  <si>
    <t>1934110015</t>
  </si>
  <si>
    <t>臧怡萱</t>
  </si>
  <si>
    <t>1934110016</t>
  </si>
  <si>
    <t>吉玉涵</t>
  </si>
  <si>
    <t>1934110017</t>
  </si>
  <si>
    <t>刘欢</t>
  </si>
  <si>
    <t>1934110018</t>
  </si>
  <si>
    <t>孙婧</t>
  </si>
  <si>
    <t>1934110019</t>
  </si>
  <si>
    <t>黄婷</t>
  </si>
  <si>
    <t>1934110020</t>
  </si>
  <si>
    <t>陈雨朦</t>
  </si>
  <si>
    <t>1934110021</t>
  </si>
  <si>
    <t>任洪超</t>
  </si>
  <si>
    <t>张嘉瑞</t>
  </si>
  <si>
    <t>1934110025</t>
  </si>
  <si>
    <t>马鸿驰</t>
  </si>
  <si>
    <t>1934110026</t>
  </si>
  <si>
    <t>房有健</t>
  </si>
  <si>
    <t>1934110027</t>
  </si>
  <si>
    <t>江承隆</t>
  </si>
  <si>
    <t>1934110028</t>
  </si>
  <si>
    <t>陈绪伯</t>
  </si>
  <si>
    <t>1934110029</t>
  </si>
  <si>
    <t>李伟</t>
  </si>
  <si>
    <t>俞智龙</t>
  </si>
  <si>
    <r>
      <rPr>
        <b/>
        <sz val="14"/>
        <color theme="1"/>
        <rFont val="宋体"/>
        <charset val="134"/>
      </rPr>
      <t>工商管理</t>
    </r>
    <r>
      <rPr>
        <b/>
        <sz val="14"/>
        <color theme="1"/>
        <rFont val="Times New Roman"/>
        <charset val="134"/>
      </rPr>
      <t>192</t>
    </r>
    <r>
      <rPr>
        <b/>
        <sz val="14"/>
        <color theme="1"/>
        <rFont val="宋体"/>
        <charset val="134"/>
      </rPr>
      <t>班</t>
    </r>
  </si>
  <si>
    <r>
      <rPr>
        <b/>
        <sz val="10"/>
        <color theme="1"/>
        <rFont val="宋体"/>
        <charset val="134"/>
      </rPr>
      <t>会计学原理</t>
    </r>
  </si>
  <si>
    <r>
      <rPr>
        <b/>
        <sz val="10"/>
        <color theme="1"/>
        <rFont val="宋体"/>
        <charset val="134"/>
      </rPr>
      <t>市场营销</t>
    </r>
  </si>
  <si>
    <r>
      <rPr>
        <b/>
        <sz val="10"/>
        <color theme="1"/>
        <rFont val="宋体"/>
        <charset val="134"/>
      </rPr>
      <t>公司治理</t>
    </r>
  </si>
  <si>
    <r>
      <rPr>
        <b/>
        <sz val="10"/>
        <color theme="1"/>
        <rFont val="宋体"/>
        <charset val="134"/>
      </rPr>
      <t>创业学</t>
    </r>
  </si>
  <si>
    <r>
      <rPr>
        <b/>
        <sz val="10"/>
        <color theme="1"/>
        <rFont val="宋体"/>
        <charset val="134"/>
      </rPr>
      <t>生产与运作管理</t>
    </r>
  </si>
  <si>
    <r>
      <rPr>
        <b/>
        <sz val="10"/>
        <color theme="1"/>
        <rFont val="宋体"/>
        <charset val="134"/>
      </rPr>
      <t>战略管理</t>
    </r>
  </si>
  <si>
    <t>马晓萱</t>
  </si>
  <si>
    <t>邓铁山</t>
  </si>
  <si>
    <t>1804041022</t>
  </si>
  <si>
    <t>郭燕楠</t>
  </si>
  <si>
    <t>崔翔</t>
  </si>
  <si>
    <t>1804041043</t>
  </si>
  <si>
    <t>曾李蓉</t>
  </si>
  <si>
    <t>1915110033</t>
  </si>
  <si>
    <t>朱可佳</t>
  </si>
  <si>
    <t>1934110030</t>
  </si>
  <si>
    <t>陈逸</t>
  </si>
  <si>
    <t>1934110031</t>
  </si>
  <si>
    <t>黄雨洁</t>
  </si>
  <si>
    <t>1934110032</t>
  </si>
  <si>
    <t>卢思琦</t>
  </si>
  <si>
    <t>1934110034</t>
  </si>
  <si>
    <t>邱予熙</t>
  </si>
  <si>
    <t>1934110035</t>
  </si>
  <si>
    <t>郭俞汐</t>
  </si>
  <si>
    <t>1934110036</t>
  </si>
  <si>
    <t>丁雯丽</t>
  </si>
  <si>
    <t>1934110037</t>
  </si>
  <si>
    <t>季姣洁</t>
  </si>
  <si>
    <t>1934110038</t>
  </si>
  <si>
    <t>温睿婧</t>
  </si>
  <si>
    <t>1934110039</t>
  </si>
  <si>
    <t>张卓昕</t>
  </si>
  <si>
    <t>1934110040D</t>
  </si>
  <si>
    <t>魏雨桐</t>
  </si>
  <si>
    <t>1934110041</t>
  </si>
  <si>
    <t>张馨予</t>
  </si>
  <si>
    <t>1934110042</t>
  </si>
  <si>
    <t>翁晨</t>
  </si>
  <si>
    <t>1934110043</t>
  </si>
  <si>
    <t>张羽</t>
  </si>
  <si>
    <t>1934110044</t>
  </si>
  <si>
    <t>邹可欣</t>
  </si>
  <si>
    <t>1934110045</t>
  </si>
  <si>
    <t>李莎</t>
  </si>
  <si>
    <t>1934110046</t>
  </si>
  <si>
    <t>戴文珺</t>
  </si>
  <si>
    <t>1934110049</t>
  </si>
  <si>
    <t>唐凌云</t>
  </si>
  <si>
    <t>1934110050</t>
  </si>
  <si>
    <t>仝冰洁</t>
  </si>
  <si>
    <t>1934110051</t>
  </si>
  <si>
    <t>王昱翔</t>
  </si>
  <si>
    <t>1934110052</t>
  </si>
  <si>
    <t>张云龙</t>
  </si>
  <si>
    <t>1934110054D</t>
  </si>
  <si>
    <t>侯晓宇</t>
  </si>
  <si>
    <t>1934110057</t>
  </si>
  <si>
    <t>汤井乐</t>
  </si>
  <si>
    <t>1934110059</t>
  </si>
  <si>
    <t>姜坤坤</t>
  </si>
  <si>
    <r>
      <rPr>
        <b/>
        <sz val="14"/>
        <color theme="1"/>
        <rFont val="宋体"/>
        <charset val="134"/>
      </rPr>
      <t>工商管理</t>
    </r>
    <r>
      <rPr>
        <b/>
        <sz val="14"/>
        <color theme="1"/>
        <rFont val="Times New Roman"/>
        <charset val="134"/>
      </rPr>
      <t>193</t>
    </r>
    <r>
      <rPr>
        <b/>
        <sz val="14"/>
        <color theme="1"/>
        <rFont val="宋体"/>
        <charset val="134"/>
      </rPr>
      <t>班</t>
    </r>
  </si>
  <si>
    <t>杨潇逸</t>
  </si>
  <si>
    <t>宗苹苹</t>
  </si>
  <si>
    <t>卢南帆</t>
  </si>
  <si>
    <t>朱文一</t>
  </si>
  <si>
    <t>1934110062</t>
  </si>
  <si>
    <t>杨丰羽</t>
  </si>
  <si>
    <t>1934110063</t>
  </si>
  <si>
    <t>左富兰</t>
  </si>
  <si>
    <t>1934110064</t>
  </si>
  <si>
    <t>杨熙僖</t>
  </si>
  <si>
    <t>1934110065</t>
  </si>
  <si>
    <t>何雨秋</t>
  </si>
  <si>
    <t>1934110066</t>
  </si>
  <si>
    <t>罗沁雪</t>
  </si>
  <si>
    <t>1934110067</t>
  </si>
  <si>
    <t>荣素红</t>
  </si>
  <si>
    <t>1934110068</t>
  </si>
  <si>
    <t>苏美玲</t>
  </si>
  <si>
    <t>1934110069</t>
  </si>
  <si>
    <t>曾霞</t>
  </si>
  <si>
    <t>1934110070D</t>
  </si>
  <si>
    <t>张孟宇</t>
  </si>
  <si>
    <t>1934110071</t>
  </si>
  <si>
    <t>李金学</t>
  </si>
  <si>
    <t>1934110072</t>
  </si>
  <si>
    <t>丁燃</t>
  </si>
  <si>
    <t>1934110073</t>
  </si>
  <si>
    <t>梁荣</t>
  </si>
  <si>
    <t>1934110075</t>
  </si>
  <si>
    <t>王婷婷</t>
  </si>
  <si>
    <t>1934110076</t>
  </si>
  <si>
    <t>王子怡</t>
  </si>
  <si>
    <t>1934110077</t>
  </si>
  <si>
    <t>蒋璐瑶</t>
  </si>
  <si>
    <t>1934110078</t>
  </si>
  <si>
    <t>邵凯怡</t>
  </si>
  <si>
    <t>1934110079</t>
  </si>
  <si>
    <t>吴夏微</t>
  </si>
  <si>
    <t>1934110080</t>
  </si>
  <si>
    <t>陈凤琦</t>
  </si>
  <si>
    <t>1934110081T</t>
  </si>
  <si>
    <t>杨心悦</t>
  </si>
  <si>
    <t>1934110082</t>
  </si>
  <si>
    <t>梁嘉健</t>
  </si>
  <si>
    <t>1934110083</t>
  </si>
  <si>
    <t>付海桃</t>
  </si>
  <si>
    <t>1934110084D</t>
  </si>
  <si>
    <t>马世英</t>
  </si>
  <si>
    <t>1934110085</t>
  </si>
  <si>
    <t>李思旭</t>
  </si>
  <si>
    <t>1934110086</t>
  </si>
  <si>
    <t>宋伟杰</t>
  </si>
  <si>
    <t>1934110089</t>
  </si>
  <si>
    <t>张宇萌</t>
  </si>
  <si>
    <t>1934110503</t>
  </si>
  <si>
    <t>匡思敏</t>
  </si>
  <si>
    <t>物流管理（电商方向）</t>
  </si>
  <si>
    <t>运筹学</t>
  </si>
  <si>
    <t>统计学</t>
  </si>
  <si>
    <t>物流学</t>
  </si>
  <si>
    <t>仓储管理</t>
  </si>
  <si>
    <t>物流运作管理</t>
  </si>
  <si>
    <t>运输管理</t>
  </si>
  <si>
    <t>采购管理</t>
  </si>
  <si>
    <t>供应链管理</t>
  </si>
  <si>
    <r>
      <rPr>
        <sz val="10"/>
        <color theme="1"/>
        <rFont val="宋体"/>
        <charset val="134"/>
      </rPr>
      <t>物流</t>
    </r>
    <r>
      <rPr>
        <sz val="10"/>
        <color theme="1"/>
        <rFont val="Times New Roman"/>
        <charset val="134"/>
      </rPr>
      <t>191</t>
    </r>
  </si>
  <si>
    <t>1934110446</t>
  </si>
  <si>
    <t>冯新怡</t>
  </si>
  <si>
    <t>林海燕</t>
  </si>
  <si>
    <t>黄钰玲</t>
  </si>
  <si>
    <t>何美玲</t>
  </si>
  <si>
    <t>杜宇轩</t>
  </si>
  <si>
    <t>宋贺</t>
  </si>
  <si>
    <r>
      <rPr>
        <sz val="10"/>
        <color theme="1"/>
        <rFont val="宋体"/>
        <charset val="134"/>
      </rPr>
      <t>物流</t>
    </r>
    <r>
      <rPr>
        <sz val="10"/>
        <color theme="1"/>
        <rFont val="Times New Roman"/>
        <charset val="134"/>
      </rPr>
      <t>193</t>
    </r>
  </si>
  <si>
    <t>1934110521</t>
  </si>
  <si>
    <t>陈元斌</t>
  </si>
  <si>
    <t>徐龙</t>
  </si>
  <si>
    <t>张佳溪</t>
  </si>
  <si>
    <t>1934110525</t>
  </si>
  <si>
    <t>王靖龙</t>
  </si>
  <si>
    <r>
      <rPr>
        <sz val="10"/>
        <color theme="1"/>
        <rFont val="宋体"/>
        <charset val="134"/>
      </rPr>
      <t>物流</t>
    </r>
    <r>
      <rPr>
        <sz val="10"/>
        <color theme="1"/>
        <rFont val="Times New Roman"/>
        <charset val="134"/>
      </rPr>
      <t>194</t>
    </r>
  </si>
  <si>
    <t>傅林</t>
  </si>
  <si>
    <t>李梦</t>
  </si>
  <si>
    <t>潘久烨</t>
  </si>
  <si>
    <t>谭欣茹</t>
  </si>
  <si>
    <t>柯瑾榕</t>
  </si>
  <si>
    <t>1934110553</t>
  </si>
  <si>
    <t>肖宇翔</t>
  </si>
  <si>
    <t>物流管理（物流方向）</t>
  </si>
  <si>
    <t>刘宇琪</t>
  </si>
  <si>
    <t>马文颖</t>
  </si>
  <si>
    <t>于錞炜</t>
  </si>
  <si>
    <t>刘欣琰</t>
  </si>
  <si>
    <r>
      <rPr>
        <sz val="10"/>
        <color theme="1"/>
        <rFont val="宋体"/>
        <charset val="134"/>
      </rPr>
      <t>物流</t>
    </r>
    <r>
      <rPr>
        <sz val="10"/>
        <color theme="1"/>
        <rFont val="Times New Roman"/>
        <charset val="134"/>
      </rPr>
      <t>192</t>
    </r>
  </si>
  <si>
    <t>凌芷珊</t>
  </si>
  <si>
    <t>陈烨</t>
  </si>
  <si>
    <t>施文豪</t>
  </si>
  <si>
    <t>1934110509</t>
  </si>
  <si>
    <t>许曼</t>
  </si>
  <si>
    <t>朱逸菲</t>
  </si>
  <si>
    <t>杨欣妍</t>
  </si>
  <si>
    <t>戴静敏</t>
  </si>
  <si>
    <t>王雨莲</t>
  </si>
  <si>
    <t>朱晓丹</t>
  </si>
  <si>
    <t>梁一霄</t>
  </si>
  <si>
    <t>陈雪萌</t>
  </si>
  <si>
    <t>李晓花</t>
  </si>
  <si>
    <t>毕文婷</t>
  </si>
  <si>
    <t>周颖欣</t>
  </si>
  <si>
    <t>吴漪漪</t>
  </si>
  <si>
    <t>1804081046</t>
  </si>
  <si>
    <t>汤晨思</t>
  </si>
  <si>
    <t>1804081024</t>
  </si>
  <si>
    <t>李诚雄</t>
  </si>
  <si>
    <r>
      <rPr>
        <b/>
        <sz val="14"/>
        <color theme="1"/>
        <rFont val="宋体"/>
        <charset val="134"/>
      </rPr>
      <t>物流管理（营销方向）</t>
    </r>
  </si>
  <si>
    <t>1934110688M</t>
  </si>
  <si>
    <t>边央</t>
  </si>
  <si>
    <t>1934110528</t>
  </si>
  <si>
    <t>曹炼量</t>
  </si>
  <si>
    <t>1934110532</t>
  </si>
  <si>
    <t>陈洁</t>
  </si>
  <si>
    <t>1934110535</t>
  </si>
  <si>
    <t>陈明欣</t>
  </si>
  <si>
    <t>1934110560</t>
  </si>
  <si>
    <t>储文杰</t>
  </si>
  <si>
    <t>1934110476</t>
  </si>
  <si>
    <t>丁思瑶</t>
  </si>
  <si>
    <t>1934110463</t>
  </si>
  <si>
    <t>符尊驰</t>
  </si>
  <si>
    <t>1934110500</t>
  </si>
  <si>
    <t>龚毅轩</t>
  </si>
  <si>
    <t>1934110556</t>
  </si>
  <si>
    <t>贺旻逸</t>
  </si>
  <si>
    <t>1934110445</t>
  </si>
  <si>
    <t>胡霞</t>
  </si>
  <si>
    <t>1934110501</t>
  </si>
  <si>
    <t>景陈</t>
  </si>
  <si>
    <t>1934110475</t>
  </si>
  <si>
    <t>孔雪婷</t>
  </si>
  <si>
    <t>1934110477</t>
  </si>
  <si>
    <t>雷佳露</t>
  </si>
  <si>
    <t>1934110502</t>
  </si>
  <si>
    <t>李海文</t>
  </si>
  <si>
    <t>1934110495</t>
  </si>
  <si>
    <t>李韩彬</t>
  </si>
  <si>
    <t>1934110468</t>
  </si>
  <si>
    <t>李恒吉</t>
  </si>
  <si>
    <t>1934110466</t>
  </si>
  <si>
    <t>李鹏程</t>
  </si>
  <si>
    <t>1934110480</t>
  </si>
  <si>
    <t>李舒雅</t>
  </si>
  <si>
    <t>梁碧云</t>
  </si>
  <si>
    <t>1934110555</t>
  </si>
  <si>
    <t>廖将军</t>
  </si>
  <si>
    <t>1934110484</t>
  </si>
  <si>
    <t>刘嘉悦</t>
  </si>
  <si>
    <t>1934110552</t>
  </si>
  <si>
    <t>刘贤昭</t>
  </si>
  <si>
    <t>1934110498</t>
  </si>
  <si>
    <t>陆伟</t>
  </si>
  <si>
    <t>1934110534</t>
  </si>
  <si>
    <t>聂薇</t>
  </si>
  <si>
    <t>1934110515</t>
  </si>
  <si>
    <t>沈川</t>
  </si>
  <si>
    <t>1934110491</t>
  </si>
  <si>
    <t>石慧</t>
  </si>
  <si>
    <t>孙思颖</t>
  </si>
  <si>
    <t>唐瀚林</t>
  </si>
  <si>
    <t>唐玥</t>
  </si>
  <si>
    <t>1934110464</t>
  </si>
  <si>
    <t>王家明</t>
  </si>
  <si>
    <t>王家晟</t>
  </si>
  <si>
    <t>王静</t>
  </si>
  <si>
    <t>1934110467</t>
  </si>
  <si>
    <t>王庆帅</t>
  </si>
  <si>
    <t>王文涛</t>
  </si>
  <si>
    <t>王志甜</t>
  </si>
  <si>
    <t>吴方瑞</t>
  </si>
  <si>
    <t>徐聪颖</t>
  </si>
  <si>
    <t>徐祺</t>
  </si>
  <si>
    <t>徐倩</t>
  </si>
  <si>
    <t>1934110507</t>
  </si>
  <si>
    <t>郁云慧</t>
  </si>
  <si>
    <t>张鹏举</t>
  </si>
  <si>
    <t>赵露</t>
  </si>
  <si>
    <t>赵舟淼</t>
  </si>
  <si>
    <t>郑佳靖</t>
  </si>
  <si>
    <t>钟坤源</t>
  </si>
  <si>
    <t>周海媚</t>
  </si>
  <si>
    <t>周玥</t>
  </si>
  <si>
    <t>卓书友</t>
  </si>
  <si>
    <r>
      <rPr>
        <b/>
        <sz val="14"/>
        <color theme="1"/>
        <rFont val="宋体"/>
        <charset val="134"/>
      </rPr>
      <t>信息管理与信息系统</t>
    </r>
    <r>
      <rPr>
        <b/>
        <sz val="14"/>
        <color theme="1"/>
        <rFont val="Times New Roman"/>
        <charset val="134"/>
      </rPr>
      <t>191</t>
    </r>
    <r>
      <rPr>
        <b/>
        <sz val="14"/>
        <color theme="1"/>
        <rFont val="宋体"/>
        <charset val="134"/>
      </rPr>
      <t>班</t>
    </r>
  </si>
  <si>
    <t>西方经济学</t>
  </si>
  <si>
    <t>信息管理学</t>
  </si>
  <si>
    <t>数据结构</t>
  </si>
  <si>
    <t>数据库原理与应用</t>
  </si>
  <si>
    <t>信息存储与检索</t>
  </si>
  <si>
    <t>应用统计学</t>
  </si>
  <si>
    <t>计算机网络</t>
  </si>
  <si>
    <t>管理信息系统</t>
  </si>
  <si>
    <t>何小丹</t>
  </si>
  <si>
    <t>何宁雨</t>
  </si>
  <si>
    <t>万晓丹</t>
  </si>
  <si>
    <t>张诗盈</t>
  </si>
  <si>
    <t>何沁霖</t>
  </si>
  <si>
    <t>1934110565</t>
  </si>
  <si>
    <t>李薇</t>
  </si>
  <si>
    <t>1934110566</t>
  </si>
  <si>
    <t>魏彩慧</t>
  </si>
  <si>
    <t>1934110567</t>
  </si>
  <si>
    <t>庞蔚淇</t>
  </si>
  <si>
    <t>1934110568</t>
  </si>
  <si>
    <t>敖艺菲</t>
  </si>
  <si>
    <t>1934110569</t>
  </si>
  <si>
    <t>袁欢</t>
  </si>
  <si>
    <t>1934110570</t>
  </si>
  <si>
    <t>唐展</t>
  </si>
  <si>
    <t>1934110571</t>
  </si>
  <si>
    <t>周梦婷</t>
  </si>
  <si>
    <t>1934110572</t>
  </si>
  <si>
    <t>王雨睿</t>
  </si>
  <si>
    <t>1934110574</t>
  </si>
  <si>
    <t>黄泽芸</t>
  </si>
  <si>
    <t>1934110575</t>
  </si>
  <si>
    <t>毛小悦</t>
  </si>
  <si>
    <t>1934110576</t>
  </si>
  <si>
    <t>董雨琪</t>
  </si>
  <si>
    <t>1934110578</t>
  </si>
  <si>
    <t>宋庞程</t>
  </si>
  <si>
    <t>1934110579</t>
  </si>
  <si>
    <t>杨怿</t>
  </si>
  <si>
    <t>1934110582</t>
  </si>
  <si>
    <t>彭渝</t>
  </si>
  <si>
    <t>1934110583</t>
  </si>
  <si>
    <t>李雪海</t>
  </si>
  <si>
    <t>1934110584</t>
  </si>
  <si>
    <t>包家炜</t>
  </si>
  <si>
    <t>1934110586</t>
  </si>
  <si>
    <t>周绪成</t>
  </si>
  <si>
    <t>1934110587</t>
  </si>
  <si>
    <t>陶凯</t>
  </si>
  <si>
    <t>1934110588</t>
  </si>
  <si>
    <t>陈贇龙</t>
  </si>
  <si>
    <t>1934110589</t>
  </si>
  <si>
    <t>黄楷</t>
  </si>
  <si>
    <t>1934110590</t>
  </si>
  <si>
    <t>朱冬冬</t>
  </si>
  <si>
    <t>1934110591</t>
  </si>
  <si>
    <t>沈昌儒</t>
  </si>
  <si>
    <t>1934110592T</t>
  </si>
  <si>
    <t>王明轩</t>
  </si>
  <si>
    <r>
      <rPr>
        <b/>
        <sz val="14"/>
        <color theme="1"/>
        <rFont val="宋体"/>
        <charset val="134"/>
      </rPr>
      <t>信息管理与信息系统</t>
    </r>
    <r>
      <rPr>
        <b/>
        <sz val="14"/>
        <color theme="1"/>
        <rFont val="Times New Roman"/>
        <charset val="134"/>
      </rPr>
      <t>192</t>
    </r>
    <r>
      <rPr>
        <b/>
        <sz val="14"/>
        <color theme="1"/>
        <rFont val="宋体"/>
        <charset val="134"/>
      </rPr>
      <t>班</t>
    </r>
  </si>
  <si>
    <t>蒋蔚</t>
  </si>
  <si>
    <t>1725051018</t>
  </si>
  <si>
    <t>刘超</t>
  </si>
  <si>
    <t>1725051027</t>
  </si>
  <si>
    <t>王伟</t>
  </si>
  <si>
    <t>1931110463</t>
  </si>
  <si>
    <t>黄颖</t>
  </si>
  <si>
    <t>1932110204</t>
  </si>
  <si>
    <t>范治学</t>
  </si>
  <si>
    <t>孙星逸</t>
  </si>
  <si>
    <t>1934110593</t>
  </si>
  <si>
    <t>董雨佳</t>
  </si>
  <si>
    <t>1934110594</t>
  </si>
  <si>
    <t>何玉</t>
  </si>
  <si>
    <t>1934110597</t>
  </si>
  <si>
    <t>王露</t>
  </si>
  <si>
    <t>黄仕芬</t>
  </si>
  <si>
    <t>1934110600</t>
  </si>
  <si>
    <t>刘媛</t>
  </si>
  <si>
    <t>1934110601</t>
  </si>
  <si>
    <t>张悦</t>
  </si>
  <si>
    <t>1934110602</t>
  </si>
  <si>
    <t>高云磊</t>
  </si>
  <si>
    <t>1934110603</t>
  </si>
  <si>
    <t>沙雨蓉</t>
  </si>
  <si>
    <t>1934110604</t>
  </si>
  <si>
    <t>闻彤</t>
  </si>
  <si>
    <t>1934110605</t>
  </si>
  <si>
    <t>蔡丽雯</t>
  </si>
  <si>
    <t>1934110609</t>
  </si>
  <si>
    <t>胡晓舒</t>
  </si>
  <si>
    <t>唐帅</t>
  </si>
  <si>
    <t>1934110612</t>
  </si>
  <si>
    <t>孟靖哲</t>
  </si>
  <si>
    <t>1934110613</t>
  </si>
  <si>
    <t>廖泽荣</t>
  </si>
  <si>
    <t>1934110614</t>
  </si>
  <si>
    <t>陈宇迪</t>
  </si>
  <si>
    <t>1934110615</t>
  </si>
  <si>
    <t>陈伟鸿</t>
  </si>
  <si>
    <t>1934110616</t>
  </si>
  <si>
    <t>钟尧鹏</t>
  </si>
  <si>
    <t>1934110617</t>
  </si>
  <si>
    <t>张睿琦</t>
  </si>
  <si>
    <t>1934110618</t>
  </si>
  <si>
    <t>王颖杰</t>
  </si>
  <si>
    <t>1934110620</t>
  </si>
  <si>
    <t>孙元龙</t>
  </si>
  <si>
    <t>1934110622T</t>
  </si>
  <si>
    <t>刘沐易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</si>
</sst>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34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4"/>
      <color theme="1"/>
      <name val="Times New Roman"/>
      <charset val="134"/>
    </font>
    <font>
      <b/>
      <sz val="10"/>
      <name val="宋体"/>
      <charset val="0"/>
    </font>
    <font>
      <b/>
      <sz val="10"/>
      <color theme="1"/>
      <name val="宋体"/>
      <charset val="134"/>
    </font>
    <font>
      <sz val="10"/>
      <name val="Times New Roman"/>
      <charset val="0"/>
    </font>
    <font>
      <sz val="10"/>
      <name val="宋体"/>
      <charset val="0"/>
    </font>
    <font>
      <sz val="10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4"/>
      <color theme="1"/>
      <name val="宋体"/>
      <charset val="134"/>
    </font>
    <font>
      <b/>
      <sz val="10"/>
      <name val="Times New Roman"/>
      <charset val="0"/>
    </font>
    <font>
      <sz val="9"/>
      <color theme="1"/>
      <name val="Times New Roman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2" borderId="0" xfId="0" applyFont="1" applyFill="1">
      <alignment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177" fontId="1" fillId="2" borderId="3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0" fontId="1" fillId="0" borderId="3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177" fontId="1" fillId="0" borderId="0" xfId="0" applyNumberFormat="1" applyFont="1">
      <alignment vertical="center"/>
    </xf>
    <xf numFmtId="0" fontId="8" fillId="2" borderId="3" xfId="0" applyFont="1" applyFill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177" fontId="1" fillId="0" borderId="0" xfId="0" applyNumberFormat="1" applyFont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3"/>
  <sheetViews>
    <sheetView workbookViewId="0">
      <selection activeCell="A32" sqref="$A32:$XFD32"/>
    </sheetView>
  </sheetViews>
  <sheetFormatPr defaultColWidth="9" defaultRowHeight="12.85"/>
  <cols>
    <col min="1" max="1" width="4.79279279279279" style="1" customWidth="1"/>
    <col min="2" max="2" width="10.954954954955" style="1" customWidth="1"/>
    <col min="3" max="3" width="7.18018018018018" style="1" customWidth="1"/>
    <col min="4" max="5" width="10.5765765765766" style="1" customWidth="1"/>
    <col min="6" max="6" width="8.56756756756757" style="1" customWidth="1"/>
    <col min="7" max="7" width="12.8198198198198" style="1" customWidth="1"/>
    <col min="8" max="8" width="10.5765765765766" style="1" customWidth="1"/>
    <col min="9" max="9" width="9.10810810810811" style="1" customWidth="1"/>
    <col min="10" max="10" width="8.63963963963964" style="1" customWidth="1"/>
    <col min="11" max="11" width="8.56756756756757" style="1" customWidth="1"/>
    <col min="12" max="12" width="12.7387387387387" style="1" customWidth="1"/>
    <col min="13" max="13" width="14.7477477477477" style="1" customWidth="1"/>
    <col min="14" max="14" width="7.71171171171171" style="1" customWidth="1"/>
    <col min="15" max="15" width="9.18018018018018" style="1" customWidth="1"/>
    <col min="16" max="16" width="10.8648648648649" style="1"/>
    <col min="17" max="16384" width="9" style="1"/>
  </cols>
  <sheetData>
    <row r="1" ht="24.95" customHeight="1" spans="1:1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2" customFormat="1" ht="24.95" customHeight="1" spans="1:15">
      <c r="A2" s="44" t="s">
        <v>1</v>
      </c>
      <c r="B2" s="44" t="s">
        <v>2</v>
      </c>
      <c r="C2" s="44" t="s">
        <v>3</v>
      </c>
      <c r="D2" s="45" t="s">
        <v>4</v>
      </c>
      <c r="E2" s="45" t="s">
        <v>5</v>
      </c>
      <c r="F2" s="57" t="s">
        <v>6</v>
      </c>
      <c r="G2" s="58" t="s">
        <v>7</v>
      </c>
      <c r="H2" s="45" t="s">
        <v>8</v>
      </c>
      <c r="I2" s="45" t="s">
        <v>9</v>
      </c>
      <c r="J2" s="59" t="s">
        <v>10</v>
      </c>
      <c r="K2" s="57" t="s">
        <v>11</v>
      </c>
      <c r="L2" s="45" t="s">
        <v>12</v>
      </c>
      <c r="M2" s="45" t="s">
        <v>13</v>
      </c>
      <c r="N2" s="60" t="s">
        <v>14</v>
      </c>
      <c r="O2" s="47" t="s">
        <v>15</v>
      </c>
    </row>
    <row r="3" spans="1:15">
      <c r="A3" s="61">
        <v>1</v>
      </c>
      <c r="B3" s="61">
        <v>1704011025</v>
      </c>
      <c r="C3" s="61" t="s">
        <v>16</v>
      </c>
      <c r="D3" s="24"/>
      <c r="E3" s="9"/>
      <c r="F3" s="9"/>
      <c r="G3" s="9"/>
      <c r="H3" s="9"/>
      <c r="I3" s="9"/>
      <c r="J3" s="9"/>
      <c r="K3" s="9"/>
      <c r="L3" s="9"/>
      <c r="M3" s="9"/>
      <c r="N3" s="9"/>
      <c r="O3" s="13">
        <f>(SUM((D3-50)/10*3,(E3-50)/10*3,(F3-50)/10*2.5,(G3-50)/10*3,(H3-50)/10*3,(I3-50)/10*3,(J3-50)/10*3,(K3-50)/10*3,(L3-50)/10*3,(M3-50)/10*2,(N3-50)/10*2))/30.5</f>
        <v>-5</v>
      </c>
    </row>
    <row r="4" ht="16" customHeight="1" spans="1:15">
      <c r="A4" s="61">
        <v>2</v>
      </c>
      <c r="B4" s="61">
        <v>1804011038</v>
      </c>
      <c r="C4" s="61" t="s">
        <v>17</v>
      </c>
      <c r="D4" s="24"/>
      <c r="E4" s="9"/>
      <c r="F4" s="9"/>
      <c r="G4" s="9"/>
      <c r="H4" s="9"/>
      <c r="I4" s="9"/>
      <c r="J4" s="9"/>
      <c r="K4" s="9"/>
      <c r="L4" s="9"/>
      <c r="M4" s="9"/>
      <c r="N4" s="9"/>
      <c r="O4" s="13">
        <f t="shared" ref="O4:O32" si="0">(SUM((D4-50)/10*3,(E4-50)/10*3,(F4-50)/10*2.5,(G4-50)/10*3,(H4-50)/10*3,(I4-50)/10*3,(J4-50)/10*3,(K4-50)/10*3,(L4-50)/10*3,(M4-50)/10*2,(N4-50)/10*2))/30.5</f>
        <v>-5</v>
      </c>
    </row>
    <row r="5" spans="1:15">
      <c r="A5" s="61">
        <v>3</v>
      </c>
      <c r="B5" s="61">
        <v>1810031007</v>
      </c>
      <c r="C5" s="61" t="s">
        <v>18</v>
      </c>
      <c r="D5" s="24"/>
      <c r="E5" s="9"/>
      <c r="F5" s="9"/>
      <c r="G5" s="9"/>
      <c r="H5" s="9"/>
      <c r="I5" s="9"/>
      <c r="J5" s="9"/>
      <c r="K5" s="9"/>
      <c r="L5" s="9"/>
      <c r="M5" s="9"/>
      <c r="N5" s="9"/>
      <c r="O5" s="13">
        <f t="shared" si="0"/>
        <v>-5</v>
      </c>
    </row>
    <row r="6" ht="16" customHeight="1" spans="1:15">
      <c r="A6" s="61">
        <v>4</v>
      </c>
      <c r="B6" s="61">
        <v>1908110157</v>
      </c>
      <c r="C6" s="61" t="s">
        <v>19</v>
      </c>
      <c r="D6" s="24"/>
      <c r="E6" s="9"/>
      <c r="F6" s="9"/>
      <c r="G6" s="9"/>
      <c r="H6" s="9"/>
      <c r="I6" s="9"/>
      <c r="J6" s="9"/>
      <c r="K6" s="9"/>
      <c r="L6" s="9"/>
      <c r="M6" s="9"/>
      <c r="N6" s="9"/>
      <c r="O6" s="13">
        <f t="shared" si="0"/>
        <v>-5</v>
      </c>
    </row>
    <row r="7" ht="16" customHeight="1" spans="1:15">
      <c r="A7" s="61">
        <v>5</v>
      </c>
      <c r="B7" s="61" t="s">
        <v>20</v>
      </c>
      <c r="C7" s="61" t="s">
        <v>21</v>
      </c>
      <c r="D7" s="24"/>
      <c r="E7" s="9"/>
      <c r="F7" s="9"/>
      <c r="G7" s="9"/>
      <c r="H7" s="9"/>
      <c r="I7" s="9"/>
      <c r="J7" s="9"/>
      <c r="K7" s="9"/>
      <c r="L7" s="9"/>
      <c r="M7" s="9"/>
      <c r="N7" s="9"/>
      <c r="O7" s="13">
        <f t="shared" si="0"/>
        <v>-5</v>
      </c>
    </row>
    <row r="8" ht="16" customHeight="1" spans="1:15">
      <c r="A8" s="61">
        <v>6</v>
      </c>
      <c r="B8" s="61" t="s">
        <v>22</v>
      </c>
      <c r="C8" s="61" t="s">
        <v>23</v>
      </c>
      <c r="D8" s="24"/>
      <c r="E8" s="9"/>
      <c r="F8" s="9"/>
      <c r="G8" s="9"/>
      <c r="H8" s="9"/>
      <c r="I8" s="9"/>
      <c r="J8" s="9"/>
      <c r="K8" s="9"/>
      <c r="L8" s="9"/>
      <c r="M8" s="9"/>
      <c r="N8" s="9"/>
      <c r="O8" s="13">
        <f t="shared" si="0"/>
        <v>-5</v>
      </c>
    </row>
    <row r="9" ht="16" customHeight="1" spans="1:15">
      <c r="A9" s="61">
        <v>7</v>
      </c>
      <c r="B9" s="61" t="s">
        <v>24</v>
      </c>
      <c r="C9" s="61" t="s">
        <v>25</v>
      </c>
      <c r="D9" s="24"/>
      <c r="E9" s="9"/>
      <c r="F9" s="9"/>
      <c r="G9" s="9"/>
      <c r="H9" s="9"/>
      <c r="I9" s="9"/>
      <c r="J9" s="9"/>
      <c r="K9" s="9"/>
      <c r="L9" s="9"/>
      <c r="M9" s="9"/>
      <c r="N9" s="9"/>
      <c r="O9" s="13">
        <f t="shared" si="0"/>
        <v>-5</v>
      </c>
    </row>
    <row r="10" ht="16" customHeight="1" spans="1:15">
      <c r="A10" s="61">
        <v>8</v>
      </c>
      <c r="B10" s="61" t="s">
        <v>26</v>
      </c>
      <c r="C10" s="61" t="s">
        <v>27</v>
      </c>
      <c r="D10" s="24"/>
      <c r="E10" s="9"/>
      <c r="F10" s="9"/>
      <c r="G10" s="9"/>
      <c r="H10" s="9"/>
      <c r="I10" s="9"/>
      <c r="J10" s="9"/>
      <c r="K10" s="9"/>
      <c r="L10" s="9"/>
      <c r="M10" s="9"/>
      <c r="N10" s="9"/>
      <c r="O10" s="13">
        <f t="shared" si="0"/>
        <v>-5</v>
      </c>
    </row>
    <row r="11" ht="16" customHeight="1" spans="1:15">
      <c r="A11" s="61">
        <v>9</v>
      </c>
      <c r="B11" s="61">
        <v>1934110092</v>
      </c>
      <c r="C11" s="61" t="s">
        <v>28</v>
      </c>
      <c r="D11" s="24"/>
      <c r="E11" s="9"/>
      <c r="F11" s="9"/>
      <c r="G11" s="9"/>
      <c r="H11" s="9"/>
      <c r="I11" s="9"/>
      <c r="J11" s="9"/>
      <c r="K11" s="9"/>
      <c r="L11" s="9"/>
      <c r="M11" s="9"/>
      <c r="N11" s="9"/>
      <c r="O11" s="13">
        <f t="shared" si="0"/>
        <v>-5</v>
      </c>
    </row>
    <row r="12" ht="16" customHeight="1" spans="1:15">
      <c r="A12" s="61">
        <v>10</v>
      </c>
      <c r="B12" s="61" t="s">
        <v>29</v>
      </c>
      <c r="C12" s="61" t="s">
        <v>30</v>
      </c>
      <c r="D12" s="24"/>
      <c r="E12" s="9"/>
      <c r="F12" s="9"/>
      <c r="G12" s="9"/>
      <c r="H12" s="9"/>
      <c r="I12" s="9"/>
      <c r="J12" s="9"/>
      <c r="K12" s="9"/>
      <c r="L12" s="9"/>
      <c r="M12" s="9"/>
      <c r="N12" s="9"/>
      <c r="O12" s="13">
        <f t="shared" si="0"/>
        <v>-5</v>
      </c>
    </row>
    <row r="13" ht="16" customHeight="1" spans="1:15">
      <c r="A13" s="61">
        <v>11</v>
      </c>
      <c r="B13" s="61">
        <v>1934110094</v>
      </c>
      <c r="C13" s="61" t="s">
        <v>31</v>
      </c>
      <c r="D13" s="24"/>
      <c r="E13" s="9"/>
      <c r="F13" s="9"/>
      <c r="G13" s="9"/>
      <c r="H13" s="9"/>
      <c r="I13" s="9"/>
      <c r="J13" s="9"/>
      <c r="K13" s="9"/>
      <c r="L13" s="9"/>
      <c r="M13" s="9"/>
      <c r="N13" s="9"/>
      <c r="O13" s="13">
        <f t="shared" si="0"/>
        <v>-5</v>
      </c>
    </row>
    <row r="14" ht="16" customHeight="1" spans="1:15">
      <c r="A14" s="61">
        <v>12</v>
      </c>
      <c r="B14" s="61" t="s">
        <v>32</v>
      </c>
      <c r="C14" s="61" t="s">
        <v>33</v>
      </c>
      <c r="D14" s="24"/>
      <c r="E14" s="9"/>
      <c r="F14" s="9"/>
      <c r="G14" s="9"/>
      <c r="H14" s="9"/>
      <c r="I14" s="9"/>
      <c r="J14" s="9"/>
      <c r="K14" s="9"/>
      <c r="L14" s="9"/>
      <c r="M14" s="9"/>
      <c r="N14" s="9"/>
      <c r="O14" s="13">
        <f t="shared" si="0"/>
        <v>-5</v>
      </c>
    </row>
    <row r="15" ht="16" customHeight="1" spans="1:15">
      <c r="A15" s="61">
        <v>13</v>
      </c>
      <c r="B15" s="61" t="s">
        <v>34</v>
      </c>
      <c r="C15" s="61" t="s">
        <v>35</v>
      </c>
      <c r="D15" s="24"/>
      <c r="E15" s="9"/>
      <c r="F15" s="9"/>
      <c r="G15" s="9"/>
      <c r="H15" s="9"/>
      <c r="I15" s="9"/>
      <c r="J15" s="9"/>
      <c r="K15" s="9"/>
      <c r="L15" s="9"/>
      <c r="M15" s="9"/>
      <c r="N15" s="9"/>
      <c r="O15" s="13">
        <f t="shared" si="0"/>
        <v>-5</v>
      </c>
    </row>
    <row r="16" ht="16" customHeight="1" spans="1:15">
      <c r="A16" s="61">
        <v>14</v>
      </c>
      <c r="B16" s="61" t="s">
        <v>36</v>
      </c>
      <c r="C16" s="61" t="s">
        <v>37</v>
      </c>
      <c r="D16" s="24"/>
      <c r="E16" s="9"/>
      <c r="F16" s="9"/>
      <c r="G16" s="9"/>
      <c r="H16" s="9"/>
      <c r="I16" s="9"/>
      <c r="J16" s="9"/>
      <c r="K16" s="9"/>
      <c r="L16" s="9"/>
      <c r="M16" s="9"/>
      <c r="N16" s="9"/>
      <c r="O16" s="13">
        <f t="shared" si="0"/>
        <v>-5</v>
      </c>
    </row>
    <row r="17" ht="16" customHeight="1" spans="1:15">
      <c r="A17" s="61">
        <v>15</v>
      </c>
      <c r="B17" s="61" t="s">
        <v>38</v>
      </c>
      <c r="C17" s="61" t="s">
        <v>39</v>
      </c>
      <c r="D17" s="24"/>
      <c r="E17" s="9"/>
      <c r="F17" s="9"/>
      <c r="G17" s="9"/>
      <c r="H17" s="9"/>
      <c r="I17" s="9"/>
      <c r="J17" s="9"/>
      <c r="K17" s="9"/>
      <c r="L17" s="9"/>
      <c r="M17" s="9"/>
      <c r="N17" s="9"/>
      <c r="O17" s="13">
        <f t="shared" si="0"/>
        <v>-5</v>
      </c>
    </row>
    <row r="18" ht="16" customHeight="1" spans="1:15">
      <c r="A18" s="61">
        <v>16</v>
      </c>
      <c r="B18" s="61" t="s">
        <v>40</v>
      </c>
      <c r="C18" s="61" t="s">
        <v>41</v>
      </c>
      <c r="D18" s="24"/>
      <c r="E18" s="9"/>
      <c r="F18" s="9"/>
      <c r="G18" s="9"/>
      <c r="H18" s="9"/>
      <c r="I18" s="9"/>
      <c r="J18" s="9"/>
      <c r="K18" s="9"/>
      <c r="L18" s="9"/>
      <c r="M18" s="9"/>
      <c r="N18" s="9"/>
      <c r="O18" s="13">
        <f t="shared" si="0"/>
        <v>-5</v>
      </c>
    </row>
    <row r="19" ht="16" customHeight="1" spans="1:15">
      <c r="A19" s="61">
        <v>17</v>
      </c>
      <c r="B19" s="61">
        <v>1934110105</v>
      </c>
      <c r="C19" s="61" t="s">
        <v>42</v>
      </c>
      <c r="D19" s="24"/>
      <c r="E19" s="9"/>
      <c r="F19" s="9"/>
      <c r="G19" s="9"/>
      <c r="H19" s="9"/>
      <c r="I19" s="9"/>
      <c r="J19" s="9"/>
      <c r="K19" s="9"/>
      <c r="L19" s="9"/>
      <c r="M19" s="9"/>
      <c r="N19" s="9"/>
      <c r="O19" s="13">
        <f t="shared" si="0"/>
        <v>-5</v>
      </c>
    </row>
    <row r="20" ht="16" customHeight="1" spans="1:15">
      <c r="A20" s="61">
        <v>18</v>
      </c>
      <c r="B20" s="61" t="s">
        <v>43</v>
      </c>
      <c r="C20" s="61" t="s">
        <v>44</v>
      </c>
      <c r="D20" s="24"/>
      <c r="E20" s="9"/>
      <c r="F20" s="9"/>
      <c r="G20" s="9"/>
      <c r="H20" s="9"/>
      <c r="I20" s="9"/>
      <c r="J20" s="9"/>
      <c r="K20" s="9"/>
      <c r="L20" s="9"/>
      <c r="M20" s="9"/>
      <c r="N20" s="9"/>
      <c r="O20" s="13">
        <f t="shared" si="0"/>
        <v>-5</v>
      </c>
    </row>
    <row r="21" ht="16" customHeight="1" spans="1:15">
      <c r="A21" s="61">
        <v>19</v>
      </c>
      <c r="B21" s="61" t="s">
        <v>45</v>
      </c>
      <c r="C21" s="61" t="s">
        <v>46</v>
      </c>
      <c r="D21" s="24"/>
      <c r="E21" s="9"/>
      <c r="F21" s="9"/>
      <c r="G21" s="9"/>
      <c r="H21" s="9"/>
      <c r="I21" s="9"/>
      <c r="J21" s="9"/>
      <c r="K21" s="9"/>
      <c r="L21" s="9"/>
      <c r="M21" s="9"/>
      <c r="N21" s="9"/>
      <c r="O21" s="13">
        <f t="shared" si="0"/>
        <v>-5</v>
      </c>
    </row>
    <row r="22" ht="16" customHeight="1" spans="1:15">
      <c r="A22" s="61">
        <v>20</v>
      </c>
      <c r="B22" s="61">
        <v>1934110108</v>
      </c>
      <c r="C22" s="61" t="s">
        <v>47</v>
      </c>
      <c r="D22" s="24"/>
      <c r="E22" s="9"/>
      <c r="F22" s="9"/>
      <c r="G22" s="9"/>
      <c r="H22" s="9"/>
      <c r="I22" s="9"/>
      <c r="J22" s="9"/>
      <c r="K22" s="9"/>
      <c r="L22" s="9"/>
      <c r="M22" s="9"/>
      <c r="N22" s="9"/>
      <c r="O22" s="13">
        <f t="shared" si="0"/>
        <v>-5</v>
      </c>
    </row>
    <row r="23" ht="16" customHeight="1" spans="1:15">
      <c r="A23" s="61">
        <v>21</v>
      </c>
      <c r="B23" s="61" t="s">
        <v>48</v>
      </c>
      <c r="C23" s="61" t="s">
        <v>49</v>
      </c>
      <c r="D23" s="24"/>
      <c r="E23" s="9"/>
      <c r="F23" s="9"/>
      <c r="G23" s="9"/>
      <c r="H23" s="9"/>
      <c r="I23" s="9"/>
      <c r="J23" s="9"/>
      <c r="K23" s="9"/>
      <c r="L23" s="9"/>
      <c r="M23" s="9"/>
      <c r="N23" s="9"/>
      <c r="O23" s="13">
        <f t="shared" si="0"/>
        <v>-5</v>
      </c>
    </row>
    <row r="24" ht="16" customHeight="1" spans="1:15">
      <c r="A24" s="61">
        <v>22</v>
      </c>
      <c r="B24" s="61">
        <v>1934110111</v>
      </c>
      <c r="C24" s="61" t="s">
        <v>50</v>
      </c>
      <c r="D24" s="24"/>
      <c r="E24" s="9"/>
      <c r="F24" s="9"/>
      <c r="G24" s="9"/>
      <c r="H24" s="9"/>
      <c r="I24" s="9"/>
      <c r="J24" s="9"/>
      <c r="K24" s="9"/>
      <c r="L24" s="9"/>
      <c r="M24" s="9"/>
      <c r="N24" s="9"/>
      <c r="O24" s="13">
        <f t="shared" si="0"/>
        <v>-5</v>
      </c>
    </row>
    <row r="25" ht="16" customHeight="1" spans="1:15">
      <c r="A25" s="61">
        <v>23</v>
      </c>
      <c r="B25" s="61" t="s">
        <v>51</v>
      </c>
      <c r="C25" s="61" t="s">
        <v>52</v>
      </c>
      <c r="D25" s="24"/>
      <c r="E25" s="9"/>
      <c r="F25" s="9"/>
      <c r="G25" s="9"/>
      <c r="H25" s="9"/>
      <c r="I25" s="9"/>
      <c r="J25" s="9"/>
      <c r="K25" s="9"/>
      <c r="L25" s="9"/>
      <c r="M25" s="9"/>
      <c r="N25" s="9"/>
      <c r="O25" s="13">
        <f t="shared" si="0"/>
        <v>-5</v>
      </c>
    </row>
    <row r="26" ht="16" customHeight="1" spans="1:15">
      <c r="A26" s="61">
        <v>24</v>
      </c>
      <c r="B26" s="61">
        <v>1934110113</v>
      </c>
      <c r="C26" s="61" t="s">
        <v>53</v>
      </c>
      <c r="D26" s="24"/>
      <c r="E26" s="9"/>
      <c r="F26" s="9"/>
      <c r="G26" s="9"/>
      <c r="H26" s="9"/>
      <c r="I26" s="9"/>
      <c r="J26" s="9"/>
      <c r="K26" s="9"/>
      <c r="L26" s="9"/>
      <c r="M26" s="9"/>
      <c r="N26" s="9"/>
      <c r="O26" s="13">
        <f t="shared" si="0"/>
        <v>-5</v>
      </c>
    </row>
    <row r="27" ht="16" customHeight="1" spans="1:15">
      <c r="A27" s="61">
        <v>25</v>
      </c>
      <c r="B27" s="61" t="s">
        <v>54</v>
      </c>
      <c r="C27" s="61" t="s">
        <v>55</v>
      </c>
      <c r="D27" s="24"/>
      <c r="E27" s="9"/>
      <c r="F27" s="9"/>
      <c r="G27" s="9"/>
      <c r="H27" s="9"/>
      <c r="I27" s="9"/>
      <c r="J27" s="9"/>
      <c r="K27" s="9"/>
      <c r="L27" s="9"/>
      <c r="M27" s="9"/>
      <c r="N27" s="9"/>
      <c r="O27" s="13">
        <f t="shared" si="0"/>
        <v>-5</v>
      </c>
    </row>
    <row r="28" ht="16" customHeight="1" spans="1:15">
      <c r="A28" s="61">
        <v>26</v>
      </c>
      <c r="B28" s="61" t="s">
        <v>56</v>
      </c>
      <c r="C28" s="61" t="s">
        <v>57</v>
      </c>
      <c r="D28" s="24"/>
      <c r="E28" s="9"/>
      <c r="F28" s="9"/>
      <c r="G28" s="9"/>
      <c r="H28" s="9"/>
      <c r="I28" s="9"/>
      <c r="J28" s="9"/>
      <c r="K28" s="9"/>
      <c r="L28" s="9"/>
      <c r="M28" s="9"/>
      <c r="N28" s="9"/>
      <c r="O28" s="13">
        <f t="shared" si="0"/>
        <v>-5</v>
      </c>
    </row>
    <row r="29" ht="16" customHeight="1" spans="1:15">
      <c r="A29" s="61">
        <v>27</v>
      </c>
      <c r="B29" s="61" t="s">
        <v>58</v>
      </c>
      <c r="C29" s="61" t="s">
        <v>59</v>
      </c>
      <c r="D29" s="24"/>
      <c r="E29" s="9"/>
      <c r="F29" s="9"/>
      <c r="G29" s="9"/>
      <c r="H29" s="9"/>
      <c r="I29" s="9"/>
      <c r="J29" s="9"/>
      <c r="K29" s="9"/>
      <c r="L29" s="9"/>
      <c r="M29" s="9"/>
      <c r="N29" s="9"/>
      <c r="O29" s="13">
        <f t="shared" si="0"/>
        <v>-5</v>
      </c>
    </row>
    <row r="30" ht="16" customHeight="1" spans="1:15">
      <c r="A30" s="61">
        <v>28</v>
      </c>
      <c r="B30" s="61" t="s">
        <v>60</v>
      </c>
      <c r="C30" s="61" t="s">
        <v>61</v>
      </c>
      <c r="D30" s="24"/>
      <c r="E30" s="9"/>
      <c r="F30" s="9"/>
      <c r="G30" s="9"/>
      <c r="H30" s="9"/>
      <c r="I30" s="9"/>
      <c r="J30" s="9"/>
      <c r="K30" s="9"/>
      <c r="L30" s="9"/>
      <c r="M30" s="9"/>
      <c r="N30" s="9"/>
      <c r="O30" s="13">
        <f t="shared" si="0"/>
        <v>-5</v>
      </c>
    </row>
    <row r="31" ht="16" customHeight="1" spans="1:15">
      <c r="A31" s="61">
        <v>29</v>
      </c>
      <c r="B31" s="61" t="s">
        <v>62</v>
      </c>
      <c r="C31" s="61" t="s">
        <v>63</v>
      </c>
      <c r="D31" s="24"/>
      <c r="E31" s="9"/>
      <c r="F31" s="9"/>
      <c r="G31" s="9"/>
      <c r="H31" s="9"/>
      <c r="I31" s="9"/>
      <c r="J31" s="9"/>
      <c r="K31" s="9"/>
      <c r="L31" s="9"/>
      <c r="M31" s="9"/>
      <c r="N31" s="9"/>
      <c r="O31" s="13">
        <f t="shared" si="0"/>
        <v>-5</v>
      </c>
    </row>
    <row r="32" ht="16" customHeight="1" spans="1:15">
      <c r="A32" s="61">
        <v>30</v>
      </c>
      <c r="B32" s="61" t="s">
        <v>64</v>
      </c>
      <c r="C32" s="61" t="s">
        <v>65</v>
      </c>
      <c r="D32" s="24"/>
      <c r="E32" s="9"/>
      <c r="F32" s="9"/>
      <c r="G32" s="9"/>
      <c r="H32" s="9"/>
      <c r="I32" s="9"/>
      <c r="J32" s="9"/>
      <c r="K32" s="9"/>
      <c r="L32" s="9"/>
      <c r="M32" s="9"/>
      <c r="N32" s="9"/>
      <c r="O32" s="13">
        <f t="shared" si="0"/>
        <v>-5</v>
      </c>
    </row>
    <row r="33" ht="22" customHeight="1" spans="4:14">
      <c r="D33" s="10" t="s">
        <v>66</v>
      </c>
      <c r="E33" s="30"/>
      <c r="F33" s="30"/>
      <c r="G33" s="30"/>
      <c r="H33" s="30"/>
      <c r="I33" s="30"/>
      <c r="J33" s="30"/>
      <c r="K33" s="30"/>
      <c r="L33" s="30"/>
      <c r="M33" s="30"/>
      <c r="N33" s="30"/>
    </row>
  </sheetData>
  <autoFilter ref="A1:O33">
    <extLst/>
  </autoFilter>
  <mergeCells count="2">
    <mergeCell ref="A1:O1"/>
    <mergeCell ref="D33:N33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6"/>
  <sheetViews>
    <sheetView workbookViewId="0">
      <selection activeCell="A3" sqref="$A3:$XFD35"/>
    </sheetView>
  </sheetViews>
  <sheetFormatPr defaultColWidth="9" defaultRowHeight="12.85"/>
  <cols>
    <col min="1" max="1" width="4.86486486486486" style="1" customWidth="1"/>
    <col min="2" max="2" width="11.1171171171171" style="1" customWidth="1"/>
    <col min="3" max="3" width="7.95495495495495" style="1" customWidth="1"/>
    <col min="4" max="6" width="10.6216216216216" style="1" customWidth="1"/>
    <col min="7" max="7" width="12.1261261261261" style="1" customWidth="1"/>
    <col min="8" max="8" width="10.6216216216216" style="1" customWidth="1"/>
    <col min="9" max="9" width="12.1171171171171" style="1" customWidth="1"/>
    <col min="10" max="14" width="10.6216216216216" style="1" customWidth="1"/>
    <col min="15" max="16384" width="9" style="1"/>
  </cols>
  <sheetData>
    <row r="1" s="1" customFormat="1" ht="24.95" customHeight="1" spans="1:14">
      <c r="A1" s="3" t="s">
        <v>587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2" customFormat="1" ht="24.95" customHeight="1" spans="1:14">
      <c r="A2" s="5" t="s">
        <v>186</v>
      </c>
      <c r="B2" s="5" t="s">
        <v>188</v>
      </c>
      <c r="C2" s="5" t="s">
        <v>189</v>
      </c>
      <c r="D2" s="6" t="s">
        <v>588</v>
      </c>
      <c r="E2" s="6" t="s">
        <v>589</v>
      </c>
      <c r="F2" s="11" t="s">
        <v>590</v>
      </c>
      <c r="G2" s="6" t="s">
        <v>591</v>
      </c>
      <c r="H2" s="6" t="s">
        <v>592</v>
      </c>
      <c r="I2" s="11" t="s">
        <v>593</v>
      </c>
      <c r="J2" s="6" t="s">
        <v>594</v>
      </c>
      <c r="K2" s="6" t="s">
        <v>595</v>
      </c>
      <c r="L2" s="6" t="s">
        <v>596</v>
      </c>
      <c r="M2" s="6" t="s">
        <v>597</v>
      </c>
      <c r="N2" s="12" t="s">
        <v>199</v>
      </c>
    </row>
    <row r="3" s="1" customFormat="1" ht="16" customHeight="1" spans="1:14">
      <c r="A3" s="35">
        <v>1</v>
      </c>
      <c r="B3" s="35">
        <v>1804031001</v>
      </c>
      <c r="C3" s="36" t="s">
        <v>598</v>
      </c>
      <c r="D3" s="9"/>
      <c r="E3" s="9"/>
      <c r="F3" s="9"/>
      <c r="G3" s="9"/>
      <c r="H3" s="9"/>
      <c r="I3" s="9"/>
      <c r="J3" s="9"/>
      <c r="K3" s="9"/>
      <c r="L3" s="9"/>
      <c r="M3" s="9"/>
      <c r="N3" s="13">
        <f>(SUM((D3-50)/10*3,(E3-50)/10*3,(F3-50)/10*3,(G3-50)/10*3,(H3-50)/10*3,(I3-50)/10*3,(J3-50)/10*3,(K3-50)/10*3,(L3-50)/10*2,(M3-50)/10*3)/29)</f>
        <v>-5</v>
      </c>
    </row>
    <row r="4" s="1" customFormat="1" ht="16" customHeight="1" spans="1:14">
      <c r="A4" s="35">
        <v>2</v>
      </c>
      <c r="B4" s="35">
        <v>1810031010</v>
      </c>
      <c r="C4" s="36" t="s">
        <v>599</v>
      </c>
      <c r="D4" s="9"/>
      <c r="E4" s="9"/>
      <c r="F4" s="9"/>
      <c r="G4" s="9"/>
      <c r="H4" s="9"/>
      <c r="I4" s="9"/>
      <c r="J4" s="9"/>
      <c r="K4" s="9"/>
      <c r="L4" s="9"/>
      <c r="M4" s="9"/>
      <c r="N4" s="13">
        <f t="shared" ref="N4:N35" si="0">(SUM((D4-50)/10*3,(E4-50)/10*3,(F4-50)/10*3,(G4-50)/10*3,(H4-50)/10*3,(I4-50)/10*3,(J4-50)/10*3,(K4-50)/10*3,(L4-50)/10*2,(M4-50)/10*3)/29)</f>
        <v>-5</v>
      </c>
    </row>
    <row r="5" s="1" customFormat="1" ht="16" customHeight="1" spans="1:14">
      <c r="A5" s="35">
        <v>3</v>
      </c>
      <c r="B5" s="35">
        <v>1811042068</v>
      </c>
      <c r="C5" s="36" t="s">
        <v>600</v>
      </c>
      <c r="D5" s="9"/>
      <c r="E5" s="9"/>
      <c r="F5" s="9"/>
      <c r="G5" s="9"/>
      <c r="H5" s="9"/>
      <c r="I5" s="9"/>
      <c r="J5" s="9"/>
      <c r="K5" s="9"/>
      <c r="L5" s="9"/>
      <c r="M5" s="9"/>
      <c r="N5" s="13">
        <f t="shared" si="0"/>
        <v>-5</v>
      </c>
    </row>
    <row r="6" s="1" customFormat="1" ht="16" customHeight="1" spans="1:14">
      <c r="A6" s="35">
        <v>4</v>
      </c>
      <c r="B6" s="35">
        <v>1822042051</v>
      </c>
      <c r="C6" s="36" t="s">
        <v>601</v>
      </c>
      <c r="D6" s="9"/>
      <c r="E6" s="9"/>
      <c r="F6" s="9"/>
      <c r="G6" s="9"/>
      <c r="H6" s="9"/>
      <c r="I6" s="9"/>
      <c r="J6" s="9"/>
      <c r="K6" s="9"/>
      <c r="L6" s="9"/>
      <c r="M6" s="9"/>
      <c r="N6" s="13">
        <f t="shared" si="0"/>
        <v>-5</v>
      </c>
    </row>
    <row r="7" s="1" customFormat="1" ht="16" customHeight="1" spans="1:14">
      <c r="A7" s="35">
        <v>5</v>
      </c>
      <c r="B7" s="35" t="s">
        <v>602</v>
      </c>
      <c r="C7" s="36" t="s">
        <v>603</v>
      </c>
      <c r="D7" s="9"/>
      <c r="E7" s="9"/>
      <c r="F7" s="9"/>
      <c r="G7" s="9"/>
      <c r="H7" s="9"/>
      <c r="I7" s="9"/>
      <c r="J7" s="9"/>
      <c r="K7" s="9"/>
      <c r="L7" s="9"/>
      <c r="M7" s="9"/>
      <c r="N7" s="13">
        <f t="shared" si="0"/>
        <v>-5</v>
      </c>
    </row>
    <row r="8" s="1" customFormat="1" ht="16" customHeight="1" spans="1:14">
      <c r="A8" s="35">
        <v>6</v>
      </c>
      <c r="B8" s="35">
        <v>1906110027</v>
      </c>
      <c r="C8" s="36" t="s">
        <v>604</v>
      </c>
      <c r="D8" s="9"/>
      <c r="E8" s="9"/>
      <c r="F8" s="9"/>
      <c r="G8" s="9"/>
      <c r="H8" s="9"/>
      <c r="I8" s="9"/>
      <c r="J8" s="9"/>
      <c r="K8" s="9"/>
      <c r="L8" s="9"/>
      <c r="M8" s="9"/>
      <c r="N8" s="13">
        <f t="shared" si="0"/>
        <v>-5</v>
      </c>
    </row>
    <row r="9" s="1" customFormat="1" ht="16" customHeight="1" spans="1:14">
      <c r="A9" s="35">
        <v>7</v>
      </c>
      <c r="B9" s="35">
        <v>1908110185</v>
      </c>
      <c r="C9" s="36" t="s">
        <v>605</v>
      </c>
      <c r="D9" s="9"/>
      <c r="E9" s="9"/>
      <c r="F9" s="9"/>
      <c r="G9" s="9"/>
      <c r="H9" s="9"/>
      <c r="I9" s="9"/>
      <c r="J9" s="9"/>
      <c r="K9" s="9"/>
      <c r="L9" s="9"/>
      <c r="M9" s="9"/>
      <c r="N9" s="13">
        <f t="shared" si="0"/>
        <v>-5</v>
      </c>
    </row>
    <row r="10" s="1" customFormat="1" ht="16" customHeight="1" spans="1:14">
      <c r="A10" s="35">
        <v>8</v>
      </c>
      <c r="B10" s="35">
        <v>1915110038</v>
      </c>
      <c r="C10" s="36" t="s">
        <v>606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13">
        <f t="shared" si="0"/>
        <v>-5</v>
      </c>
    </row>
    <row r="11" s="1" customFormat="1" ht="16" customHeight="1" spans="1:14">
      <c r="A11" s="35">
        <v>9</v>
      </c>
      <c r="B11" s="35">
        <v>1915110102</v>
      </c>
      <c r="C11" s="36" t="s">
        <v>607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13">
        <f t="shared" si="0"/>
        <v>-5</v>
      </c>
    </row>
    <row r="12" s="1" customFormat="1" ht="16" customHeight="1" spans="1:14">
      <c r="A12" s="35">
        <v>10</v>
      </c>
      <c r="B12" s="35">
        <v>1915110120</v>
      </c>
      <c r="C12" s="36" t="s">
        <v>608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13">
        <f t="shared" si="0"/>
        <v>-5</v>
      </c>
    </row>
    <row r="13" s="1" customFormat="1" ht="16" customHeight="1" spans="1:14">
      <c r="A13" s="35">
        <v>11</v>
      </c>
      <c r="B13" s="35">
        <v>1915110121</v>
      </c>
      <c r="C13" s="36" t="s">
        <v>609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13">
        <f t="shared" si="0"/>
        <v>-5</v>
      </c>
    </row>
    <row r="14" s="1" customFormat="1" ht="16" customHeight="1" spans="1:14">
      <c r="A14" s="35">
        <v>12</v>
      </c>
      <c r="B14" s="35">
        <v>1933110144</v>
      </c>
      <c r="C14" s="36" t="s">
        <v>610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13">
        <f t="shared" si="0"/>
        <v>-5</v>
      </c>
    </row>
    <row r="15" s="1" customFormat="1" ht="16" customHeight="1" spans="1:14">
      <c r="A15" s="35">
        <v>13</v>
      </c>
      <c r="B15" s="35">
        <v>1933110158</v>
      </c>
      <c r="C15" s="36" t="s">
        <v>611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13">
        <f t="shared" si="0"/>
        <v>-5</v>
      </c>
    </row>
    <row r="16" s="1" customFormat="1" ht="16" customHeight="1" spans="1:14">
      <c r="A16" s="35">
        <v>14</v>
      </c>
      <c r="B16" s="35">
        <v>1933110207</v>
      </c>
      <c r="C16" s="36" t="s">
        <v>612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13">
        <f t="shared" si="0"/>
        <v>-5</v>
      </c>
    </row>
    <row r="17" s="1" customFormat="1" ht="16" customHeight="1" spans="1:14">
      <c r="A17" s="35">
        <v>15</v>
      </c>
      <c r="B17" s="35">
        <v>1933110370</v>
      </c>
      <c r="C17" s="36" t="s">
        <v>613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13">
        <f t="shared" si="0"/>
        <v>-5</v>
      </c>
    </row>
    <row r="18" s="1" customFormat="1" ht="16" customHeight="1" spans="1:14">
      <c r="A18" s="35">
        <v>16</v>
      </c>
      <c r="B18" s="35">
        <v>1934110047</v>
      </c>
      <c r="C18" s="36" t="s">
        <v>614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13">
        <f t="shared" si="0"/>
        <v>-5</v>
      </c>
    </row>
    <row r="19" s="1" customFormat="1" ht="16" customHeight="1" spans="1:14">
      <c r="A19" s="35">
        <v>17</v>
      </c>
      <c r="B19" s="35">
        <v>1934110074</v>
      </c>
      <c r="C19" s="36" t="s">
        <v>615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13">
        <f t="shared" si="0"/>
        <v>-5</v>
      </c>
    </row>
    <row r="20" s="1" customFormat="1" ht="16" customHeight="1" spans="1:14">
      <c r="A20" s="35">
        <v>18</v>
      </c>
      <c r="B20" s="35">
        <v>1934110103</v>
      </c>
      <c r="C20" s="36" t="s">
        <v>616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13">
        <f t="shared" si="0"/>
        <v>-5</v>
      </c>
    </row>
    <row r="21" s="1" customFormat="1" ht="16" customHeight="1" spans="1:14">
      <c r="A21" s="35">
        <v>19</v>
      </c>
      <c r="B21" s="35">
        <v>1934110110</v>
      </c>
      <c r="C21" s="36" t="s">
        <v>617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13">
        <f t="shared" si="0"/>
        <v>-5</v>
      </c>
    </row>
    <row r="22" s="1" customFormat="1" ht="16" customHeight="1" spans="1:14">
      <c r="A22" s="35">
        <v>20</v>
      </c>
      <c r="B22" s="35">
        <v>1934110120</v>
      </c>
      <c r="C22" s="36" t="s">
        <v>618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13">
        <f t="shared" si="0"/>
        <v>-5</v>
      </c>
    </row>
    <row r="23" s="1" customFormat="1" ht="16" customHeight="1" spans="1:14">
      <c r="A23" s="35">
        <v>21</v>
      </c>
      <c r="B23" s="35" t="s">
        <v>619</v>
      </c>
      <c r="C23" s="36" t="s">
        <v>620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13">
        <f t="shared" si="0"/>
        <v>-5</v>
      </c>
    </row>
    <row r="24" s="1" customFormat="1" ht="16" customHeight="1" spans="1:14">
      <c r="A24" s="35">
        <v>22</v>
      </c>
      <c r="B24" s="35" t="s">
        <v>621</v>
      </c>
      <c r="C24" s="36" t="s">
        <v>622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13">
        <f t="shared" si="0"/>
        <v>-5</v>
      </c>
    </row>
    <row r="25" s="1" customFormat="1" ht="16" customHeight="1" spans="1:14">
      <c r="A25" s="35">
        <v>23</v>
      </c>
      <c r="B25" s="35" t="s">
        <v>623</v>
      </c>
      <c r="C25" s="36" t="s">
        <v>624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13">
        <f t="shared" si="0"/>
        <v>-5</v>
      </c>
    </row>
    <row r="26" s="1" customFormat="1" ht="16" customHeight="1" spans="1:14">
      <c r="A26" s="35">
        <v>24</v>
      </c>
      <c r="B26" s="35" t="s">
        <v>625</v>
      </c>
      <c r="C26" s="36" t="s">
        <v>626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13">
        <f t="shared" si="0"/>
        <v>-5</v>
      </c>
    </row>
    <row r="27" s="1" customFormat="1" ht="16" customHeight="1" spans="1:14">
      <c r="A27" s="35">
        <v>25</v>
      </c>
      <c r="B27" s="35" t="s">
        <v>627</v>
      </c>
      <c r="C27" s="36" t="s">
        <v>628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13">
        <f t="shared" si="0"/>
        <v>-5</v>
      </c>
    </row>
    <row r="28" s="1" customFormat="1" ht="16" customHeight="1" spans="1:14">
      <c r="A28" s="35">
        <v>26</v>
      </c>
      <c r="B28" s="35" t="s">
        <v>629</v>
      </c>
      <c r="C28" s="36" t="s">
        <v>630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13">
        <f t="shared" si="0"/>
        <v>-5</v>
      </c>
    </row>
    <row r="29" s="1" customFormat="1" ht="16" customHeight="1" spans="1:14">
      <c r="A29" s="35">
        <v>27</v>
      </c>
      <c r="B29" s="35" t="s">
        <v>631</v>
      </c>
      <c r="C29" s="36" t="s">
        <v>632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13">
        <f t="shared" si="0"/>
        <v>-5</v>
      </c>
    </row>
    <row r="30" s="1" customFormat="1" ht="16" customHeight="1" spans="1:14">
      <c r="A30" s="35">
        <v>28</v>
      </c>
      <c r="B30" s="35" t="s">
        <v>633</v>
      </c>
      <c r="C30" s="36" t="s">
        <v>634</v>
      </c>
      <c r="D30" s="9"/>
      <c r="E30" s="9"/>
      <c r="F30" s="9"/>
      <c r="G30" s="9"/>
      <c r="H30" s="9"/>
      <c r="I30" s="9"/>
      <c r="J30" s="9"/>
      <c r="K30" s="9"/>
      <c r="L30" s="9"/>
      <c r="M30" s="9"/>
      <c r="N30" s="13">
        <f t="shared" si="0"/>
        <v>-5</v>
      </c>
    </row>
    <row r="31" s="1" customFormat="1" ht="16" customHeight="1" spans="1:14">
      <c r="A31" s="35">
        <v>29</v>
      </c>
      <c r="B31" s="35" t="s">
        <v>635</v>
      </c>
      <c r="C31" s="36" t="s">
        <v>636</v>
      </c>
      <c r="D31" s="9"/>
      <c r="E31" s="9"/>
      <c r="F31" s="9"/>
      <c r="G31" s="9"/>
      <c r="H31" s="9"/>
      <c r="I31" s="9"/>
      <c r="J31" s="9"/>
      <c r="K31" s="9"/>
      <c r="L31" s="9"/>
      <c r="M31" s="9"/>
      <c r="N31" s="13">
        <f t="shared" si="0"/>
        <v>-5</v>
      </c>
    </row>
    <row r="32" s="1" customFormat="1" ht="16" customHeight="1" spans="1:14">
      <c r="A32" s="35">
        <v>30</v>
      </c>
      <c r="B32" s="35" t="s">
        <v>637</v>
      </c>
      <c r="C32" s="36" t="s">
        <v>638</v>
      </c>
      <c r="D32" s="9"/>
      <c r="E32" s="9"/>
      <c r="F32" s="9"/>
      <c r="G32" s="9"/>
      <c r="H32" s="9"/>
      <c r="I32" s="9"/>
      <c r="J32" s="9"/>
      <c r="K32" s="9"/>
      <c r="L32" s="9"/>
      <c r="M32" s="9"/>
      <c r="N32" s="13">
        <f t="shared" si="0"/>
        <v>-5</v>
      </c>
    </row>
    <row r="33" s="1" customFormat="1" ht="16" customHeight="1" spans="1:14">
      <c r="A33" s="35">
        <v>31</v>
      </c>
      <c r="B33" s="35" t="s">
        <v>639</v>
      </c>
      <c r="C33" s="36" t="s">
        <v>640</v>
      </c>
      <c r="D33" s="9"/>
      <c r="E33" s="9"/>
      <c r="F33" s="9"/>
      <c r="G33" s="9"/>
      <c r="H33" s="9"/>
      <c r="I33" s="9"/>
      <c r="J33" s="9"/>
      <c r="K33" s="9"/>
      <c r="L33" s="9"/>
      <c r="M33" s="9"/>
      <c r="N33" s="13">
        <f t="shared" si="0"/>
        <v>-5</v>
      </c>
    </row>
    <row r="34" s="1" customFormat="1" ht="16" customHeight="1" spans="1:14">
      <c r="A34" s="35">
        <v>32</v>
      </c>
      <c r="B34" s="35" t="s">
        <v>641</v>
      </c>
      <c r="C34" s="36" t="s">
        <v>642</v>
      </c>
      <c r="D34" s="9"/>
      <c r="E34" s="9"/>
      <c r="F34" s="9"/>
      <c r="G34" s="9"/>
      <c r="H34" s="9"/>
      <c r="I34" s="9"/>
      <c r="J34" s="9"/>
      <c r="K34" s="9"/>
      <c r="L34" s="9"/>
      <c r="M34" s="9"/>
      <c r="N34" s="13">
        <f t="shared" si="0"/>
        <v>-5</v>
      </c>
    </row>
    <row r="35" s="1" customFormat="1" ht="16" customHeight="1" spans="1:14">
      <c r="A35" s="35">
        <v>33</v>
      </c>
      <c r="B35" s="35" t="s">
        <v>643</v>
      </c>
      <c r="C35" s="36" t="s">
        <v>644</v>
      </c>
      <c r="D35" s="9"/>
      <c r="E35" s="9"/>
      <c r="F35" s="9"/>
      <c r="G35" s="9"/>
      <c r="H35" s="9"/>
      <c r="I35" s="9"/>
      <c r="J35" s="9"/>
      <c r="K35" s="9"/>
      <c r="L35" s="9"/>
      <c r="M35" s="9"/>
      <c r="N35" s="13">
        <f t="shared" si="0"/>
        <v>-5</v>
      </c>
    </row>
    <row r="36" s="1" customFormat="1" ht="22" customHeight="1" spans="4:14">
      <c r="D36" s="10" t="s">
        <v>66</v>
      </c>
      <c r="E36" s="30"/>
      <c r="F36" s="30"/>
      <c r="G36" s="30"/>
      <c r="H36" s="30"/>
      <c r="I36" s="30"/>
      <c r="J36" s="30"/>
      <c r="K36" s="30"/>
      <c r="L36" s="30"/>
      <c r="M36" s="30"/>
      <c r="N36" s="30"/>
    </row>
  </sheetData>
  <autoFilter ref="A1:N36">
    <extLst/>
  </autoFilter>
  <mergeCells count="2">
    <mergeCell ref="A1:N1"/>
    <mergeCell ref="D36:N36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workbookViewId="0">
      <selection activeCell="M3" sqref="D3:M27"/>
    </sheetView>
  </sheetViews>
  <sheetFormatPr defaultColWidth="9" defaultRowHeight="12.85"/>
  <cols>
    <col min="1" max="1" width="4.86486486486486" style="1" customWidth="1"/>
    <col min="2" max="2" width="11.045045045045" style="1" customWidth="1"/>
    <col min="3" max="3" width="8.95495495495495" style="1" customWidth="1"/>
    <col min="4" max="4" width="10.963963963964" style="1" customWidth="1"/>
    <col min="5" max="5" width="10.6216216216216" style="1" customWidth="1"/>
    <col min="6" max="6" width="12.1261261261261" style="1" customWidth="1"/>
    <col min="7" max="9" width="10.6216216216216" style="1" customWidth="1"/>
    <col min="10" max="10" width="18.0630630630631" style="1" customWidth="1"/>
    <col min="11" max="11" width="12.990990990991" style="1" customWidth="1"/>
    <col min="12" max="12" width="10.9099099099099" style="1" customWidth="1"/>
    <col min="13" max="13" width="14.0540540540541" style="1" customWidth="1"/>
    <col min="14" max="14" width="10.6216216216216" style="1" customWidth="1"/>
    <col min="15" max="16384" width="9" style="1"/>
  </cols>
  <sheetData>
    <row r="1" ht="24" customHeight="1" spans="1:14">
      <c r="A1" s="14" t="s">
        <v>645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="2" customFormat="1" ht="18" customHeight="1" spans="1:14">
      <c r="A2" s="32" t="s">
        <v>1</v>
      </c>
      <c r="B2" s="32" t="s">
        <v>2</v>
      </c>
      <c r="C2" s="32" t="s">
        <v>3</v>
      </c>
      <c r="D2" s="33" t="s">
        <v>4</v>
      </c>
      <c r="E2" s="33" t="s">
        <v>440</v>
      </c>
      <c r="F2" s="33" t="s">
        <v>646</v>
      </c>
      <c r="G2" s="33" t="s">
        <v>647</v>
      </c>
      <c r="H2" s="33" t="s">
        <v>648</v>
      </c>
      <c r="I2" s="43" t="s">
        <v>649</v>
      </c>
      <c r="J2" s="33" t="s">
        <v>650</v>
      </c>
      <c r="K2" s="33" t="s">
        <v>651</v>
      </c>
      <c r="L2" s="33" t="s">
        <v>652</v>
      </c>
      <c r="M2" s="33" t="s">
        <v>653</v>
      </c>
      <c r="N2" s="37" t="s">
        <v>15</v>
      </c>
    </row>
    <row r="3" ht="16" customHeight="1" spans="1:14">
      <c r="A3" s="35">
        <v>1</v>
      </c>
      <c r="B3" s="42">
        <v>1802041026</v>
      </c>
      <c r="C3" s="7" t="s">
        <v>654</v>
      </c>
      <c r="D3" s="9"/>
      <c r="E3" s="9"/>
      <c r="F3" s="9"/>
      <c r="G3" s="9"/>
      <c r="H3" s="9"/>
      <c r="I3" s="9"/>
      <c r="J3" s="9"/>
      <c r="K3" s="9"/>
      <c r="L3" s="9"/>
      <c r="M3" s="9"/>
      <c r="N3" s="13">
        <f>(SUM((D3-50)/10*3,(E3-50)/10*3,(F3-50)/10*3,(G3-50)/10*2.5,(H3-50)/10*2.5,(I3-50)/10*3,(J3-50)/10*2.5,(K3-50)/10*2.5,(L3-50)/10*3,(M3-50)/10*2.5)/27.5)</f>
        <v>-5</v>
      </c>
    </row>
    <row r="4" ht="16" customHeight="1" spans="1:14">
      <c r="A4" s="35">
        <v>2</v>
      </c>
      <c r="B4" s="42">
        <v>1934110210</v>
      </c>
      <c r="C4" s="7" t="s">
        <v>655</v>
      </c>
      <c r="D4" s="9"/>
      <c r="E4" s="9"/>
      <c r="F4" s="9"/>
      <c r="G4" s="9"/>
      <c r="H4" s="9"/>
      <c r="I4" s="9"/>
      <c r="J4" s="9"/>
      <c r="K4" s="9"/>
      <c r="L4" s="9"/>
      <c r="M4" s="9"/>
      <c r="N4" s="13">
        <f t="shared" ref="N4:N27" si="0">(SUM((D4-50)/10*3,(E4-50)/10*3,(F4-50)/10*3,(G4-50)/10*2.5,(H4-50)/10*2.5,(I4-50)/10*3,(J4-50)/10*2.5,(K4-50)/10*2.5,(L4-50)/10*3,(M4-50)/10*2.5)/27.5)</f>
        <v>-5</v>
      </c>
    </row>
    <row r="5" ht="16" customHeight="1" spans="1:14">
      <c r="A5" s="35">
        <v>3</v>
      </c>
      <c r="B5" s="42">
        <v>1934110386</v>
      </c>
      <c r="C5" s="7" t="s">
        <v>656</v>
      </c>
      <c r="D5" s="9"/>
      <c r="E5" s="9"/>
      <c r="F5" s="9"/>
      <c r="G5" s="9"/>
      <c r="H5" s="9"/>
      <c r="I5" s="9"/>
      <c r="J5" s="9"/>
      <c r="K5" s="9"/>
      <c r="L5" s="9"/>
      <c r="M5" s="9"/>
      <c r="N5" s="13">
        <f t="shared" si="0"/>
        <v>-5</v>
      </c>
    </row>
    <row r="6" ht="16" customHeight="1" spans="1:14">
      <c r="A6" s="35">
        <v>4</v>
      </c>
      <c r="B6" s="42">
        <v>1934110387</v>
      </c>
      <c r="C6" s="7" t="s">
        <v>657</v>
      </c>
      <c r="D6" s="9"/>
      <c r="E6" s="9"/>
      <c r="F6" s="9"/>
      <c r="G6" s="9"/>
      <c r="H6" s="9"/>
      <c r="I6" s="9"/>
      <c r="J6" s="9"/>
      <c r="K6" s="9"/>
      <c r="L6" s="9"/>
      <c r="M6" s="9"/>
      <c r="N6" s="13">
        <f t="shared" si="0"/>
        <v>-5</v>
      </c>
    </row>
    <row r="7" ht="16" customHeight="1" spans="1:14">
      <c r="A7" s="35">
        <v>5</v>
      </c>
      <c r="B7" s="42" t="s">
        <v>658</v>
      </c>
      <c r="C7" s="7" t="s">
        <v>659</v>
      </c>
      <c r="D7" s="9"/>
      <c r="E7" s="9"/>
      <c r="F7" s="9"/>
      <c r="G7" s="9"/>
      <c r="H7" s="9"/>
      <c r="I7" s="9"/>
      <c r="J7" s="9"/>
      <c r="K7" s="9"/>
      <c r="L7" s="9"/>
      <c r="M7" s="9"/>
      <c r="N7" s="13">
        <f t="shared" si="0"/>
        <v>-5</v>
      </c>
    </row>
    <row r="8" ht="16" customHeight="1" spans="1:14">
      <c r="A8" s="35">
        <v>6</v>
      </c>
      <c r="B8" s="42">
        <v>1934110390</v>
      </c>
      <c r="C8" s="7" t="s">
        <v>660</v>
      </c>
      <c r="D8" s="9"/>
      <c r="E8" s="9"/>
      <c r="F8" s="9"/>
      <c r="G8" s="9"/>
      <c r="H8" s="9"/>
      <c r="I8" s="9"/>
      <c r="J8" s="9"/>
      <c r="K8" s="9"/>
      <c r="L8" s="9"/>
      <c r="M8" s="9"/>
      <c r="N8" s="13">
        <f t="shared" si="0"/>
        <v>-5</v>
      </c>
    </row>
    <row r="9" ht="16" customHeight="1" spans="1:14">
      <c r="A9" s="35">
        <v>7</v>
      </c>
      <c r="B9" s="42" t="s">
        <v>661</v>
      </c>
      <c r="C9" s="7" t="s">
        <v>662</v>
      </c>
      <c r="D9" s="9"/>
      <c r="E9" s="9"/>
      <c r="F9" s="9"/>
      <c r="G9" s="9"/>
      <c r="H9" s="9"/>
      <c r="I9" s="9"/>
      <c r="J9" s="9"/>
      <c r="K9" s="9"/>
      <c r="L9" s="9"/>
      <c r="M9" s="9"/>
      <c r="N9" s="13">
        <f t="shared" si="0"/>
        <v>-5</v>
      </c>
    </row>
    <row r="10" ht="16" customHeight="1" spans="1:14">
      <c r="A10" s="35">
        <v>8</v>
      </c>
      <c r="B10" s="42" t="s">
        <v>663</v>
      </c>
      <c r="C10" s="7" t="s">
        <v>664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13">
        <f t="shared" si="0"/>
        <v>-5</v>
      </c>
    </row>
    <row r="11" ht="16" customHeight="1" spans="1:14">
      <c r="A11" s="35">
        <v>9</v>
      </c>
      <c r="B11" s="42" t="s">
        <v>665</v>
      </c>
      <c r="C11" s="7" t="s">
        <v>666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13">
        <f t="shared" si="0"/>
        <v>-5</v>
      </c>
    </row>
    <row r="12" ht="16" customHeight="1" spans="1:14">
      <c r="A12" s="35">
        <v>10</v>
      </c>
      <c r="B12" s="42" t="s">
        <v>667</v>
      </c>
      <c r="C12" s="7" t="s">
        <v>668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13">
        <f t="shared" si="0"/>
        <v>-5</v>
      </c>
    </row>
    <row r="13" ht="16" customHeight="1" spans="1:14">
      <c r="A13" s="35">
        <v>11</v>
      </c>
      <c r="B13" s="42" t="s">
        <v>669</v>
      </c>
      <c r="C13" s="7" t="s">
        <v>670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13">
        <f t="shared" si="0"/>
        <v>-5</v>
      </c>
    </row>
    <row r="14" ht="16" customHeight="1" spans="1:14">
      <c r="A14" s="35">
        <v>12</v>
      </c>
      <c r="B14" s="42" t="s">
        <v>671</v>
      </c>
      <c r="C14" s="7" t="s">
        <v>672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13">
        <f t="shared" si="0"/>
        <v>-5</v>
      </c>
    </row>
    <row r="15" ht="16" customHeight="1" spans="1:14">
      <c r="A15" s="35">
        <v>13</v>
      </c>
      <c r="B15" s="42" t="s">
        <v>673</v>
      </c>
      <c r="C15" s="7" t="s">
        <v>674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13">
        <f t="shared" si="0"/>
        <v>-5</v>
      </c>
    </row>
    <row r="16" ht="16" customHeight="1" spans="1:14">
      <c r="A16" s="35">
        <v>14</v>
      </c>
      <c r="B16" s="42" t="s">
        <v>675</v>
      </c>
      <c r="C16" s="7" t="s">
        <v>676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13">
        <f t="shared" si="0"/>
        <v>-5</v>
      </c>
    </row>
    <row r="17" ht="16" customHeight="1" spans="1:14">
      <c r="A17" s="35">
        <v>15</v>
      </c>
      <c r="B17" s="42" t="s">
        <v>677</v>
      </c>
      <c r="C17" s="7" t="s">
        <v>678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13">
        <f t="shared" si="0"/>
        <v>-5</v>
      </c>
    </row>
    <row r="18" ht="16" customHeight="1" spans="1:14">
      <c r="A18" s="35">
        <v>16</v>
      </c>
      <c r="B18" s="42" t="s">
        <v>679</v>
      </c>
      <c r="C18" s="7" t="s">
        <v>680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13">
        <f t="shared" si="0"/>
        <v>-5</v>
      </c>
    </row>
    <row r="19" ht="16" customHeight="1" spans="1:14">
      <c r="A19" s="35">
        <v>17</v>
      </c>
      <c r="B19" s="42" t="s">
        <v>681</v>
      </c>
      <c r="C19" s="7" t="s">
        <v>682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13">
        <f t="shared" si="0"/>
        <v>-5</v>
      </c>
    </row>
    <row r="20" ht="16" customHeight="1" spans="1:14">
      <c r="A20" s="35">
        <v>18</v>
      </c>
      <c r="B20" s="42" t="s">
        <v>683</v>
      </c>
      <c r="C20" s="7" t="s">
        <v>684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13">
        <f t="shared" si="0"/>
        <v>-5</v>
      </c>
    </row>
    <row r="21" ht="16" customHeight="1" spans="1:14">
      <c r="A21" s="35">
        <v>19</v>
      </c>
      <c r="B21" s="42" t="s">
        <v>685</v>
      </c>
      <c r="C21" s="7" t="s">
        <v>686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13">
        <f t="shared" si="0"/>
        <v>-5</v>
      </c>
    </row>
    <row r="22" ht="16" customHeight="1" spans="1:14">
      <c r="A22" s="35">
        <v>20</v>
      </c>
      <c r="B22" s="42" t="s">
        <v>687</v>
      </c>
      <c r="C22" s="7" t="s">
        <v>688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13">
        <f t="shared" si="0"/>
        <v>-5</v>
      </c>
    </row>
    <row r="23" ht="16" customHeight="1" spans="1:14">
      <c r="A23" s="35">
        <v>21</v>
      </c>
      <c r="B23" s="42" t="s">
        <v>689</v>
      </c>
      <c r="C23" s="7" t="s">
        <v>690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13">
        <f t="shared" si="0"/>
        <v>-5</v>
      </c>
    </row>
    <row r="24" ht="16" customHeight="1" spans="1:14">
      <c r="A24" s="35">
        <v>22</v>
      </c>
      <c r="B24" s="42" t="s">
        <v>691</v>
      </c>
      <c r="C24" s="7" t="s">
        <v>692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13">
        <f t="shared" si="0"/>
        <v>-5</v>
      </c>
    </row>
    <row r="25" ht="16" customHeight="1" spans="1:14">
      <c r="A25" s="35">
        <v>23</v>
      </c>
      <c r="B25" s="42">
        <v>1934110412</v>
      </c>
      <c r="C25" s="7" t="s">
        <v>693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13">
        <f t="shared" si="0"/>
        <v>-5</v>
      </c>
    </row>
    <row r="26" ht="16" customHeight="1" spans="1:14">
      <c r="A26" s="35">
        <v>24</v>
      </c>
      <c r="B26" s="42" t="s">
        <v>694</v>
      </c>
      <c r="C26" s="7" t="s">
        <v>695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13">
        <f t="shared" si="0"/>
        <v>-5</v>
      </c>
    </row>
    <row r="27" ht="16" customHeight="1" spans="1:14">
      <c r="A27" s="35">
        <v>25</v>
      </c>
      <c r="B27" s="42" t="s">
        <v>696</v>
      </c>
      <c r="C27" s="7" t="s">
        <v>697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13">
        <f t="shared" si="0"/>
        <v>-5</v>
      </c>
    </row>
    <row r="28" ht="23" customHeight="1" spans="4:14">
      <c r="D28" s="10" t="s">
        <v>66</v>
      </c>
      <c r="E28" s="10"/>
      <c r="F28" s="10"/>
      <c r="G28" s="10"/>
      <c r="H28" s="10"/>
      <c r="I28" s="10"/>
      <c r="J28" s="10"/>
      <c r="K28" s="10"/>
      <c r="L28" s="10"/>
      <c r="M28" s="10"/>
      <c r="N28" s="10"/>
    </row>
  </sheetData>
  <autoFilter ref="A1:N28">
    <extLst/>
  </autoFilter>
  <mergeCells count="2">
    <mergeCell ref="A1:N1"/>
    <mergeCell ref="D28:N28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workbookViewId="0">
      <selection activeCell="M3" sqref="D3:M25"/>
    </sheetView>
  </sheetViews>
  <sheetFormatPr defaultColWidth="9" defaultRowHeight="12.85"/>
  <cols>
    <col min="1" max="1" width="5.40540540540541" style="1" customWidth="1"/>
    <col min="2" max="2" width="11.1891891891892" style="1" customWidth="1"/>
    <col min="3" max="3" width="8.34234234234234" style="1" customWidth="1"/>
    <col min="4" max="5" width="10.6216216216216" style="1" customWidth="1"/>
    <col min="6" max="6" width="12.4324324324324" style="1" customWidth="1"/>
    <col min="7" max="7" width="10.9099099099099" style="1" customWidth="1"/>
    <col min="8" max="9" width="10.6216216216216" style="1" customWidth="1"/>
    <col min="10" max="10" width="18.0630630630631" style="1" customWidth="1"/>
    <col min="11" max="11" width="12.990990990991" style="1" customWidth="1"/>
    <col min="12" max="12" width="12.4324324324324" style="1" customWidth="1"/>
    <col min="13" max="13" width="14.0540540540541" style="1" customWidth="1"/>
    <col min="14" max="14" width="10.6216216216216" style="1" customWidth="1"/>
    <col min="15" max="16384" width="9" style="1"/>
  </cols>
  <sheetData>
    <row r="1" s="1" customFormat="1" ht="24" customHeight="1" spans="1:14">
      <c r="A1" s="38" t="s">
        <v>698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="2" customFormat="1" ht="18" customHeight="1" spans="1:14">
      <c r="A2" s="5" t="s">
        <v>186</v>
      </c>
      <c r="B2" s="5" t="s">
        <v>188</v>
      </c>
      <c r="C2" s="5" t="s">
        <v>189</v>
      </c>
      <c r="D2" s="6" t="s">
        <v>588</v>
      </c>
      <c r="E2" s="6" t="s">
        <v>590</v>
      </c>
      <c r="F2" s="6" t="s">
        <v>699</v>
      </c>
      <c r="G2" s="6" t="s">
        <v>700</v>
      </c>
      <c r="H2" s="6" t="s">
        <v>701</v>
      </c>
      <c r="I2" s="11" t="s">
        <v>702</v>
      </c>
      <c r="J2" s="6" t="s">
        <v>703</v>
      </c>
      <c r="K2" s="6" t="s">
        <v>704</v>
      </c>
      <c r="L2" s="6" t="s">
        <v>705</v>
      </c>
      <c r="M2" s="6" t="s">
        <v>706</v>
      </c>
      <c r="N2" s="12" t="s">
        <v>199</v>
      </c>
    </row>
    <row r="3" s="1" customFormat="1" spans="1:14">
      <c r="A3" s="7">
        <v>1</v>
      </c>
      <c r="B3" s="7">
        <v>1704061059</v>
      </c>
      <c r="C3" s="8" t="s">
        <v>707</v>
      </c>
      <c r="D3" s="9"/>
      <c r="E3" s="9"/>
      <c r="F3" s="9"/>
      <c r="G3" s="9"/>
      <c r="H3" s="9"/>
      <c r="I3" s="9"/>
      <c r="J3" s="9"/>
      <c r="K3" s="9"/>
      <c r="L3" s="9"/>
      <c r="M3" s="9"/>
      <c r="N3" s="13">
        <f>(SUM((D3-50)/10*3,(E3-50)/10*3,(F3-50)/10*3,(G3-50)/10*2.5,(H3-50)/10*2.5,(I3-50)/10*3,(J3-50)/10*2.5,(K3-50)/10*2.5,(L3-50)/10*3,(M3-50)/10*2.5)/27.5)</f>
        <v>-5</v>
      </c>
    </row>
    <row r="4" s="1" customFormat="1" spans="1:14">
      <c r="A4" s="7">
        <v>2</v>
      </c>
      <c r="B4" s="7">
        <v>1804061006</v>
      </c>
      <c r="C4" s="8" t="s">
        <v>708</v>
      </c>
      <c r="D4" s="9"/>
      <c r="E4" s="9"/>
      <c r="F4" s="9"/>
      <c r="G4" s="9"/>
      <c r="H4" s="9"/>
      <c r="I4" s="9"/>
      <c r="J4" s="9"/>
      <c r="K4" s="9"/>
      <c r="L4" s="9"/>
      <c r="M4" s="9"/>
      <c r="N4" s="13">
        <f t="shared" ref="N4:N25" si="0">(SUM((D4-50)/10*3,(E4-50)/10*3,(F4-50)/10*3,(G4-50)/10*2.5,(H4-50)/10*2.5,(I4-50)/10*3,(J4-50)/10*2.5,(K4-50)/10*2.5,(L4-50)/10*3,(M4-50)/10*2.5)/27.5)</f>
        <v>-5</v>
      </c>
    </row>
    <row r="5" s="1" customFormat="1" ht="16" customHeight="1" spans="1:14">
      <c r="A5" s="7">
        <v>3</v>
      </c>
      <c r="B5" s="7" t="s">
        <v>709</v>
      </c>
      <c r="C5" s="8" t="s">
        <v>710</v>
      </c>
      <c r="D5" s="9"/>
      <c r="E5" s="9"/>
      <c r="F5" s="9"/>
      <c r="G5" s="9"/>
      <c r="H5" s="9"/>
      <c r="I5" s="9"/>
      <c r="J5" s="9"/>
      <c r="K5" s="9"/>
      <c r="L5" s="9"/>
      <c r="M5" s="9"/>
      <c r="N5" s="13">
        <f t="shared" si="0"/>
        <v>-5</v>
      </c>
    </row>
    <row r="6" s="1" customFormat="1" ht="16" customHeight="1" spans="1:14">
      <c r="A6" s="7">
        <v>4</v>
      </c>
      <c r="B6" s="7" t="s">
        <v>711</v>
      </c>
      <c r="C6" s="8" t="s">
        <v>712</v>
      </c>
      <c r="D6" s="9"/>
      <c r="E6" s="9"/>
      <c r="F6" s="9"/>
      <c r="G6" s="9"/>
      <c r="H6" s="9"/>
      <c r="I6" s="9"/>
      <c r="J6" s="9"/>
      <c r="K6" s="9"/>
      <c r="L6" s="9"/>
      <c r="M6" s="9"/>
      <c r="N6" s="13">
        <f t="shared" si="0"/>
        <v>-5</v>
      </c>
    </row>
    <row r="7" s="1" customFormat="1" ht="16" customHeight="1" spans="1:14">
      <c r="A7" s="7">
        <v>5</v>
      </c>
      <c r="B7" s="7" t="s">
        <v>713</v>
      </c>
      <c r="C7" s="8" t="s">
        <v>714</v>
      </c>
      <c r="D7" s="9"/>
      <c r="E7" s="9"/>
      <c r="F7" s="9"/>
      <c r="G7" s="9"/>
      <c r="H7" s="9"/>
      <c r="I7" s="9"/>
      <c r="J7" s="9"/>
      <c r="K7" s="9"/>
      <c r="L7" s="9"/>
      <c r="M7" s="9"/>
      <c r="N7" s="13">
        <f t="shared" si="0"/>
        <v>-5</v>
      </c>
    </row>
    <row r="8" s="1" customFormat="1" ht="16" customHeight="1" spans="1:14">
      <c r="A8" s="7">
        <v>6</v>
      </c>
      <c r="B8" s="7" t="s">
        <v>715</v>
      </c>
      <c r="C8" s="8" t="s">
        <v>716</v>
      </c>
      <c r="D8" s="9"/>
      <c r="E8" s="9"/>
      <c r="F8" s="9"/>
      <c r="G8" s="9"/>
      <c r="H8" s="9"/>
      <c r="I8" s="9"/>
      <c r="J8" s="9"/>
      <c r="K8" s="9"/>
      <c r="L8" s="9"/>
      <c r="M8" s="9"/>
      <c r="N8" s="13">
        <f t="shared" si="0"/>
        <v>-5</v>
      </c>
    </row>
    <row r="9" s="1" customFormat="1" ht="16" customHeight="1" spans="1:14">
      <c r="A9" s="7">
        <v>7</v>
      </c>
      <c r="B9" s="7" t="s">
        <v>717</v>
      </c>
      <c r="C9" s="8" t="s">
        <v>718</v>
      </c>
      <c r="D9" s="9"/>
      <c r="E9" s="9"/>
      <c r="F9" s="9"/>
      <c r="G9" s="9"/>
      <c r="H9" s="9"/>
      <c r="I9" s="9"/>
      <c r="J9" s="9"/>
      <c r="K9" s="9"/>
      <c r="L9" s="9"/>
      <c r="M9" s="9"/>
      <c r="N9" s="13">
        <f t="shared" si="0"/>
        <v>-5</v>
      </c>
    </row>
    <row r="10" s="1" customFormat="1" ht="16" customHeight="1" spans="1:14">
      <c r="A10" s="7">
        <v>8</v>
      </c>
      <c r="B10" s="7" t="s">
        <v>719</v>
      </c>
      <c r="C10" s="8" t="s">
        <v>720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13">
        <f t="shared" si="0"/>
        <v>-5</v>
      </c>
    </row>
    <row r="11" s="1" customFormat="1" ht="16" customHeight="1" spans="1:14">
      <c r="A11" s="35">
        <v>9</v>
      </c>
      <c r="B11" s="35" t="s">
        <v>721</v>
      </c>
      <c r="C11" s="36" t="s">
        <v>722</v>
      </c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1">
        <f t="shared" si="0"/>
        <v>-5</v>
      </c>
    </row>
    <row r="12" s="1" customFormat="1" ht="16" customHeight="1" spans="1:14">
      <c r="A12" s="35">
        <v>10</v>
      </c>
      <c r="B12" s="35" t="s">
        <v>723</v>
      </c>
      <c r="C12" s="36" t="s">
        <v>724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13">
        <f t="shared" si="0"/>
        <v>-5</v>
      </c>
    </row>
    <row r="13" s="1" customFormat="1" ht="16" customHeight="1" spans="1:14">
      <c r="A13" s="35">
        <v>11</v>
      </c>
      <c r="B13" s="35" t="s">
        <v>725</v>
      </c>
      <c r="C13" s="36" t="s">
        <v>726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13">
        <f t="shared" si="0"/>
        <v>-5</v>
      </c>
    </row>
    <row r="14" s="1" customFormat="1" ht="16" customHeight="1" spans="1:14">
      <c r="A14" s="35">
        <v>12</v>
      </c>
      <c r="B14" s="35" t="s">
        <v>727</v>
      </c>
      <c r="C14" s="36" t="s">
        <v>728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13">
        <f t="shared" si="0"/>
        <v>-5</v>
      </c>
    </row>
    <row r="15" s="1" customFormat="1" ht="16" customHeight="1" spans="1:14">
      <c r="A15" s="35">
        <v>13</v>
      </c>
      <c r="B15" s="35" t="s">
        <v>729</v>
      </c>
      <c r="C15" s="36" t="s">
        <v>730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13">
        <f t="shared" si="0"/>
        <v>-5</v>
      </c>
    </row>
    <row r="16" s="1" customFormat="1" ht="16" customHeight="1" spans="1:14">
      <c r="A16" s="35">
        <v>14</v>
      </c>
      <c r="B16" s="35" t="s">
        <v>731</v>
      </c>
      <c r="C16" s="36" t="s">
        <v>732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13">
        <f t="shared" si="0"/>
        <v>-5</v>
      </c>
    </row>
    <row r="17" s="1" customFormat="1" ht="16" customHeight="1" spans="1:14">
      <c r="A17" s="35">
        <v>15</v>
      </c>
      <c r="B17" s="35" t="s">
        <v>733</v>
      </c>
      <c r="C17" s="36" t="s">
        <v>734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13">
        <f t="shared" si="0"/>
        <v>-5</v>
      </c>
    </row>
    <row r="18" s="1" customFormat="1" ht="16" customHeight="1" spans="1:14">
      <c r="A18" s="35">
        <v>16</v>
      </c>
      <c r="B18" s="35" t="s">
        <v>735</v>
      </c>
      <c r="C18" s="36" t="s">
        <v>736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13">
        <f t="shared" si="0"/>
        <v>-5</v>
      </c>
    </row>
    <row r="19" s="1" customFormat="1" ht="16" customHeight="1" spans="1:14">
      <c r="A19" s="35">
        <v>17</v>
      </c>
      <c r="B19" s="35" t="s">
        <v>737</v>
      </c>
      <c r="C19" s="36" t="s">
        <v>738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13">
        <f t="shared" si="0"/>
        <v>-5</v>
      </c>
    </row>
    <row r="20" s="1" customFormat="1" ht="16" customHeight="1" spans="1:14">
      <c r="A20" s="35">
        <v>18</v>
      </c>
      <c r="B20" s="35" t="s">
        <v>739</v>
      </c>
      <c r="C20" s="36" t="s">
        <v>740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13">
        <f t="shared" si="0"/>
        <v>-5</v>
      </c>
    </row>
    <row r="21" s="1" customFormat="1" ht="16" customHeight="1" spans="1:14">
      <c r="A21" s="35">
        <v>19</v>
      </c>
      <c r="B21" s="35" t="s">
        <v>741</v>
      </c>
      <c r="C21" s="36" t="s">
        <v>742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13">
        <f t="shared" si="0"/>
        <v>-5</v>
      </c>
    </row>
    <row r="22" s="1" customFormat="1" ht="16" customHeight="1" spans="1:14">
      <c r="A22" s="35">
        <v>20</v>
      </c>
      <c r="B22" s="35" t="s">
        <v>743</v>
      </c>
      <c r="C22" s="36" t="s">
        <v>744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13">
        <f t="shared" si="0"/>
        <v>-5</v>
      </c>
    </row>
    <row r="23" s="1" customFormat="1" ht="16" customHeight="1" spans="1:14">
      <c r="A23" s="35">
        <v>21</v>
      </c>
      <c r="B23" s="35" t="s">
        <v>745</v>
      </c>
      <c r="C23" s="36" t="s">
        <v>746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13">
        <f t="shared" si="0"/>
        <v>-5</v>
      </c>
    </row>
    <row r="24" s="1" customFormat="1" ht="16" customHeight="1" spans="1:14">
      <c r="A24" s="35">
        <v>22</v>
      </c>
      <c r="B24" s="35" t="s">
        <v>747</v>
      </c>
      <c r="C24" s="36" t="s">
        <v>748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13">
        <f t="shared" si="0"/>
        <v>-5</v>
      </c>
    </row>
    <row r="25" s="1" customFormat="1" ht="16" customHeight="1" spans="1:14">
      <c r="A25" s="35">
        <v>23</v>
      </c>
      <c r="B25" s="35">
        <v>1934110505</v>
      </c>
      <c r="C25" s="36" t="s">
        <v>749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13">
        <f t="shared" si="0"/>
        <v>-5</v>
      </c>
    </row>
    <row r="26" s="1" customFormat="1" ht="23" customHeight="1" spans="4:14">
      <c r="D26" s="10" t="s">
        <v>66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</row>
  </sheetData>
  <autoFilter ref="A1:N26">
    <extLst/>
  </autoFilter>
  <mergeCells count="2">
    <mergeCell ref="A1:N1"/>
    <mergeCell ref="D26:N26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5"/>
  <sheetViews>
    <sheetView workbookViewId="0">
      <selection activeCell="P2" sqref="P$1:S$1048576"/>
    </sheetView>
  </sheetViews>
  <sheetFormatPr defaultColWidth="9" defaultRowHeight="12.85"/>
  <cols>
    <col min="1" max="1" width="5.40540540540541" style="1" customWidth="1"/>
    <col min="2" max="2" width="10.8828828828829" style="1" customWidth="1"/>
    <col min="3" max="3" width="8.0990990990991" style="1" customWidth="1"/>
    <col min="4" max="4" width="10.9099099099099" style="1" customWidth="1"/>
    <col min="5" max="11" width="10.6216216216216" style="1" customWidth="1"/>
    <col min="12" max="12" width="12.990990990991" style="1" customWidth="1"/>
    <col min="13" max="13" width="15.0810810810811" style="1" customWidth="1"/>
    <col min="14" max="15" width="10.6216216216216" style="1" customWidth="1"/>
    <col min="16" max="16384" width="9" style="1"/>
  </cols>
  <sheetData>
    <row r="1" ht="24" customHeight="1" spans="1:15">
      <c r="A1" s="3" t="s">
        <v>750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2" customFormat="1" ht="21" customHeight="1" spans="1:15">
      <c r="A2" s="5" t="s">
        <v>186</v>
      </c>
      <c r="B2" s="5" t="s">
        <v>188</v>
      </c>
      <c r="C2" s="5" t="s">
        <v>189</v>
      </c>
      <c r="D2" s="6" t="s">
        <v>588</v>
      </c>
      <c r="E2" s="6" t="s">
        <v>590</v>
      </c>
      <c r="F2" s="6" t="s">
        <v>751</v>
      </c>
      <c r="G2" s="29" t="s">
        <v>752</v>
      </c>
      <c r="H2" s="6" t="s">
        <v>595</v>
      </c>
      <c r="I2" s="6" t="s">
        <v>753</v>
      </c>
      <c r="J2" s="6" t="s">
        <v>700</v>
      </c>
      <c r="K2" s="6" t="s">
        <v>754</v>
      </c>
      <c r="L2" s="6" t="s">
        <v>699</v>
      </c>
      <c r="M2" s="6" t="s">
        <v>755</v>
      </c>
      <c r="N2" s="6" t="s">
        <v>756</v>
      </c>
      <c r="O2" s="12" t="s">
        <v>199</v>
      </c>
    </row>
    <row r="3" ht="16" customHeight="1" spans="1:15">
      <c r="A3" s="7">
        <v>1</v>
      </c>
      <c r="B3" s="7">
        <v>1410012093</v>
      </c>
      <c r="C3" s="8" t="s">
        <v>757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13">
        <f>(SUM((D3-50)/10*3,(E3-50)/10*3,(F3-50)/10*3,(G3-50)/10*2.5,(H3-50)/10*3,(I3-50)/10*2,(J3-50)/10*2.5,(K3-50)/10*2,(L3-50)/10*3,(M3-50)/10*3,(N3-50)/10*3))/30</f>
        <v>-5</v>
      </c>
    </row>
    <row r="4" ht="16" customHeight="1" spans="1:15">
      <c r="A4" s="7">
        <v>2</v>
      </c>
      <c r="B4" s="7">
        <v>1812031060</v>
      </c>
      <c r="C4" s="8" t="s">
        <v>758</v>
      </c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13">
        <f t="shared" ref="O4:O34" si="0">(SUM((D4-50)/10*3,(E4-50)/10*3,(F4-50)/10*3,(G4-50)/10*2.5,(H4-50)/10*3,(I4-50)/10*2,(J4-50)/10*2.5,(K4-50)/10*2,(L4-50)/10*3,(M4-50)/10*3,(N4-50)/10*3))/30</f>
        <v>-5</v>
      </c>
    </row>
    <row r="5" ht="16" customHeight="1" spans="1:15">
      <c r="A5" s="7">
        <v>3</v>
      </c>
      <c r="B5" s="7">
        <v>1813071029</v>
      </c>
      <c r="C5" s="8" t="s">
        <v>759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13">
        <f t="shared" si="0"/>
        <v>-5</v>
      </c>
    </row>
    <row r="6" ht="16" customHeight="1" spans="1:15">
      <c r="A6" s="7">
        <v>4</v>
      </c>
      <c r="B6" s="7">
        <v>1827011092</v>
      </c>
      <c r="C6" s="8" t="s">
        <v>760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13">
        <f t="shared" si="0"/>
        <v>-5</v>
      </c>
    </row>
    <row r="7" ht="16" customHeight="1" spans="1:15">
      <c r="A7" s="7">
        <v>5</v>
      </c>
      <c r="B7" s="7">
        <v>1910110168</v>
      </c>
      <c r="C7" s="8" t="s">
        <v>761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13">
        <f t="shared" si="0"/>
        <v>-5</v>
      </c>
    </row>
    <row r="8" ht="16" customHeight="1" spans="1:15">
      <c r="A8" s="7">
        <v>6</v>
      </c>
      <c r="B8" s="7">
        <v>1915110206</v>
      </c>
      <c r="C8" s="8" t="s">
        <v>762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13">
        <f t="shared" si="0"/>
        <v>-5</v>
      </c>
    </row>
    <row r="9" ht="16" customHeight="1" spans="1:15">
      <c r="A9" s="7">
        <v>7</v>
      </c>
      <c r="B9" s="7">
        <v>1934110002</v>
      </c>
      <c r="C9" s="8" t="s">
        <v>763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13">
        <f t="shared" si="0"/>
        <v>-5</v>
      </c>
    </row>
    <row r="10" ht="16" customHeight="1" spans="1:15">
      <c r="A10" s="7">
        <v>8</v>
      </c>
      <c r="B10" s="7">
        <v>1934110003</v>
      </c>
      <c r="C10" s="8" t="s">
        <v>764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13">
        <f t="shared" si="0"/>
        <v>-5</v>
      </c>
    </row>
    <row r="11" ht="16" customHeight="1" spans="1:15">
      <c r="A11" s="7">
        <v>9</v>
      </c>
      <c r="B11" s="7" t="s">
        <v>765</v>
      </c>
      <c r="C11" s="8" t="s">
        <v>766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13">
        <f t="shared" si="0"/>
        <v>-5</v>
      </c>
    </row>
    <row r="12" ht="16" customHeight="1" spans="1:15">
      <c r="A12" s="7">
        <v>10</v>
      </c>
      <c r="B12" s="7" t="s">
        <v>767</v>
      </c>
      <c r="C12" s="8" t="s">
        <v>768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3">
        <f t="shared" si="0"/>
        <v>-5</v>
      </c>
    </row>
    <row r="13" ht="16" customHeight="1" spans="1:15">
      <c r="A13" s="7">
        <v>11</v>
      </c>
      <c r="B13" s="7" t="s">
        <v>769</v>
      </c>
      <c r="C13" s="8" t="s">
        <v>770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3">
        <f t="shared" si="0"/>
        <v>-5</v>
      </c>
    </row>
    <row r="14" ht="16" customHeight="1" spans="1:15">
      <c r="A14" s="7">
        <v>12</v>
      </c>
      <c r="B14" s="7" t="s">
        <v>771</v>
      </c>
      <c r="C14" s="8" t="s">
        <v>772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13">
        <f t="shared" si="0"/>
        <v>-5</v>
      </c>
    </row>
    <row r="15" ht="16" customHeight="1" spans="1:15">
      <c r="A15" s="7">
        <v>13</v>
      </c>
      <c r="B15" s="7" t="s">
        <v>773</v>
      </c>
      <c r="C15" s="8" t="s">
        <v>774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13">
        <f t="shared" si="0"/>
        <v>-5</v>
      </c>
    </row>
    <row r="16" ht="16" customHeight="1" spans="1:15">
      <c r="A16" s="7">
        <v>14</v>
      </c>
      <c r="B16" s="7" t="s">
        <v>775</v>
      </c>
      <c r="C16" s="8" t="s">
        <v>776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13">
        <f t="shared" si="0"/>
        <v>-5</v>
      </c>
    </row>
    <row r="17" ht="16" customHeight="1" spans="1:15">
      <c r="A17" s="7">
        <v>15</v>
      </c>
      <c r="B17" s="7" t="s">
        <v>777</v>
      </c>
      <c r="C17" s="8" t="s">
        <v>778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13">
        <f t="shared" si="0"/>
        <v>-5</v>
      </c>
    </row>
    <row r="18" ht="16" customHeight="1" spans="1:15">
      <c r="A18" s="7">
        <v>16</v>
      </c>
      <c r="B18" s="7" t="s">
        <v>779</v>
      </c>
      <c r="C18" s="8" t="s">
        <v>780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13">
        <f t="shared" si="0"/>
        <v>-5</v>
      </c>
    </row>
    <row r="19" ht="16" customHeight="1" spans="1:15">
      <c r="A19" s="7">
        <v>17</v>
      </c>
      <c r="B19" s="7" t="s">
        <v>781</v>
      </c>
      <c r="C19" s="8" t="s">
        <v>782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13">
        <f t="shared" si="0"/>
        <v>-5</v>
      </c>
    </row>
    <row r="20" ht="16" customHeight="1" spans="1:15">
      <c r="A20" s="7">
        <v>18</v>
      </c>
      <c r="B20" s="7" t="s">
        <v>783</v>
      </c>
      <c r="C20" s="8" t="s">
        <v>766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13">
        <f t="shared" si="0"/>
        <v>-5</v>
      </c>
    </row>
    <row r="21" ht="16" customHeight="1" spans="1:15">
      <c r="A21" s="7">
        <v>19</v>
      </c>
      <c r="B21" s="7" t="s">
        <v>784</v>
      </c>
      <c r="C21" s="8" t="s">
        <v>785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3">
        <f t="shared" si="0"/>
        <v>-5</v>
      </c>
    </row>
    <row r="22" ht="16" customHeight="1" spans="1:15">
      <c r="A22" s="7">
        <v>20</v>
      </c>
      <c r="B22" s="7" t="s">
        <v>786</v>
      </c>
      <c r="C22" s="8" t="s">
        <v>787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13">
        <f t="shared" si="0"/>
        <v>-5</v>
      </c>
    </row>
    <row r="23" ht="16" customHeight="1" spans="1:15">
      <c r="A23" s="7">
        <v>21</v>
      </c>
      <c r="B23" s="7" t="s">
        <v>788</v>
      </c>
      <c r="C23" s="8" t="s">
        <v>789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13">
        <f t="shared" si="0"/>
        <v>-5</v>
      </c>
    </row>
    <row r="24" ht="16" customHeight="1" spans="1:15">
      <c r="A24" s="7">
        <v>22</v>
      </c>
      <c r="B24" s="7" t="s">
        <v>790</v>
      </c>
      <c r="C24" s="8" t="s">
        <v>791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13">
        <f t="shared" si="0"/>
        <v>-5</v>
      </c>
    </row>
    <row r="25" ht="16" customHeight="1" spans="1:15">
      <c r="A25" s="7">
        <v>23</v>
      </c>
      <c r="B25" s="7" t="s">
        <v>792</v>
      </c>
      <c r="C25" s="8" t="s">
        <v>793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13">
        <f t="shared" si="0"/>
        <v>-5</v>
      </c>
    </row>
    <row r="26" ht="16" customHeight="1" spans="1:15">
      <c r="A26" s="7">
        <v>24</v>
      </c>
      <c r="B26" s="7" t="s">
        <v>794</v>
      </c>
      <c r="C26" s="8" t="s">
        <v>795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13">
        <f t="shared" si="0"/>
        <v>-5</v>
      </c>
    </row>
    <row r="27" ht="16" customHeight="1" spans="1:15">
      <c r="A27" s="7">
        <v>25</v>
      </c>
      <c r="B27" s="7" t="s">
        <v>796</v>
      </c>
      <c r="C27" s="8" t="s">
        <v>797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13">
        <f t="shared" si="0"/>
        <v>-5</v>
      </c>
    </row>
    <row r="28" ht="16" customHeight="1" spans="1:15">
      <c r="A28" s="7">
        <v>26</v>
      </c>
      <c r="B28" s="7">
        <v>1934110024</v>
      </c>
      <c r="C28" s="8" t="s">
        <v>798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3">
        <f t="shared" si="0"/>
        <v>-5</v>
      </c>
    </row>
    <row r="29" ht="16" customHeight="1" spans="1:15">
      <c r="A29" s="7">
        <v>27</v>
      </c>
      <c r="B29" s="7" t="s">
        <v>799</v>
      </c>
      <c r="C29" s="8" t="s">
        <v>800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3">
        <f t="shared" si="0"/>
        <v>-5</v>
      </c>
    </row>
    <row r="30" ht="16" customHeight="1" spans="1:15">
      <c r="A30" s="7">
        <v>28</v>
      </c>
      <c r="B30" s="7" t="s">
        <v>801</v>
      </c>
      <c r="C30" s="8" t="s">
        <v>802</v>
      </c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3">
        <f t="shared" si="0"/>
        <v>-5</v>
      </c>
    </row>
    <row r="31" ht="16" customHeight="1" spans="1:15">
      <c r="A31" s="7">
        <v>29</v>
      </c>
      <c r="B31" s="7" t="s">
        <v>803</v>
      </c>
      <c r="C31" s="8" t="s">
        <v>804</v>
      </c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3">
        <f t="shared" si="0"/>
        <v>-5</v>
      </c>
    </row>
    <row r="32" ht="16" customHeight="1" spans="1:15">
      <c r="A32" s="7">
        <v>30</v>
      </c>
      <c r="B32" s="7" t="s">
        <v>805</v>
      </c>
      <c r="C32" s="8" t="s">
        <v>806</v>
      </c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3">
        <f t="shared" si="0"/>
        <v>-5</v>
      </c>
    </row>
    <row r="33" ht="16" customHeight="1" spans="1:15">
      <c r="A33" s="7">
        <v>31</v>
      </c>
      <c r="B33" s="7" t="s">
        <v>807</v>
      </c>
      <c r="C33" s="8" t="s">
        <v>808</v>
      </c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3">
        <f t="shared" si="0"/>
        <v>-5</v>
      </c>
    </row>
    <row r="34" ht="16" customHeight="1" spans="1:15">
      <c r="A34" s="7">
        <v>32</v>
      </c>
      <c r="B34" s="7">
        <v>1934110685</v>
      </c>
      <c r="C34" s="8" t="s">
        <v>809</v>
      </c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3">
        <f t="shared" si="0"/>
        <v>-5</v>
      </c>
    </row>
    <row r="35" ht="21" customHeight="1" spans="4:14">
      <c r="D35" s="10" t="s">
        <v>66</v>
      </c>
      <c r="E35" s="30"/>
      <c r="F35" s="30"/>
      <c r="G35" s="30"/>
      <c r="H35" s="30"/>
      <c r="I35" s="30"/>
      <c r="J35" s="30"/>
      <c r="K35" s="30"/>
      <c r="L35" s="30"/>
      <c r="M35" s="30"/>
      <c r="N35" s="30"/>
    </row>
  </sheetData>
  <autoFilter ref="A1:O35">
    <extLst/>
  </autoFilter>
  <mergeCells count="2">
    <mergeCell ref="A1:O1"/>
    <mergeCell ref="D35:N35"/>
  </mergeCells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2"/>
  <sheetViews>
    <sheetView workbookViewId="0">
      <selection activeCell="O5" sqref="O5:O8"/>
    </sheetView>
  </sheetViews>
  <sheetFormatPr defaultColWidth="9" defaultRowHeight="12.85"/>
  <cols>
    <col min="1" max="1" width="4.93693693693694" style="1" customWidth="1"/>
    <col min="2" max="2" width="12.3423423423423" style="1" customWidth="1"/>
    <col min="3" max="3" width="8.55855855855856" style="1" customWidth="1"/>
    <col min="4" max="4" width="10.9099099099099" style="1" customWidth="1"/>
    <col min="5" max="11" width="10.6216216216216" style="1" customWidth="1"/>
    <col min="12" max="12" width="12.990990990991" style="1" customWidth="1"/>
    <col min="13" max="13" width="15.0810810810811" style="1" customWidth="1"/>
    <col min="14" max="15" width="10.6216216216216" style="1" customWidth="1"/>
    <col min="16" max="16384" width="9" style="1"/>
  </cols>
  <sheetData>
    <row r="1" s="1" customFormat="1" ht="24" customHeight="1" spans="1:15">
      <c r="A1" s="14" t="s">
        <v>810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="2" customFormat="1" ht="21" customHeight="1" spans="1:15">
      <c r="A2" s="32" t="s">
        <v>1</v>
      </c>
      <c r="B2" s="32" t="s">
        <v>2</v>
      </c>
      <c r="C2" s="32" t="s">
        <v>3</v>
      </c>
      <c r="D2" s="33" t="s">
        <v>4</v>
      </c>
      <c r="E2" s="33" t="s">
        <v>440</v>
      </c>
      <c r="F2" s="33" t="s">
        <v>811</v>
      </c>
      <c r="G2" s="34" t="s">
        <v>812</v>
      </c>
      <c r="H2" s="33" t="s">
        <v>445</v>
      </c>
      <c r="I2" s="33" t="s">
        <v>813</v>
      </c>
      <c r="J2" s="33" t="s">
        <v>647</v>
      </c>
      <c r="K2" s="33" t="s">
        <v>814</v>
      </c>
      <c r="L2" s="33" t="s">
        <v>646</v>
      </c>
      <c r="M2" s="33" t="s">
        <v>815</v>
      </c>
      <c r="N2" s="33" t="s">
        <v>816</v>
      </c>
      <c r="O2" s="37" t="s">
        <v>15</v>
      </c>
    </row>
    <row r="3" s="1" customFormat="1" spans="1:15">
      <c r="A3" s="35">
        <v>1</v>
      </c>
      <c r="B3" s="35">
        <v>1704041009</v>
      </c>
      <c r="C3" s="36" t="s">
        <v>817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13">
        <f>(SUM((D3-50)/10*3,(E3-50)/10*3,(F3-50)/10*3,(G3-50)/10*2.5,(H3-50)/10*3,(I3-50)/10*2,(J3-50)/10*2.5,(K3-50)/10*2,(L3-50)/10*3,(M3-50)/10*3,(N3-50)/10*3))/30</f>
        <v>-5</v>
      </c>
    </row>
    <row r="4" s="1" customFormat="1" spans="1:15">
      <c r="A4" s="35">
        <v>2</v>
      </c>
      <c r="B4" s="35">
        <v>1704041059</v>
      </c>
      <c r="C4" s="36" t="s">
        <v>818</v>
      </c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13">
        <f t="shared" ref="O4:O31" si="0">(SUM((D4-50)/10*3,(E4-50)/10*3,(F4-50)/10*3,(G4-50)/10*2.5,(H4-50)/10*3,(I4-50)/10*2,(J4-50)/10*2.5,(K4-50)/10*2,(L4-50)/10*3,(M4-50)/10*3,(N4-50)/10*3))/30</f>
        <v>-5</v>
      </c>
    </row>
    <row r="5" s="1" customFormat="1" ht="16" customHeight="1" spans="1:15">
      <c r="A5" s="35">
        <v>3</v>
      </c>
      <c r="B5" s="35" t="s">
        <v>819</v>
      </c>
      <c r="C5" s="36" t="s">
        <v>820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13">
        <f t="shared" si="0"/>
        <v>-5</v>
      </c>
    </row>
    <row r="6" s="1" customFormat="1" ht="16" customHeight="1" spans="1:15">
      <c r="A6" s="35">
        <v>4</v>
      </c>
      <c r="B6" s="35">
        <v>1804041027</v>
      </c>
      <c r="C6" s="36" t="s">
        <v>821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13">
        <f t="shared" si="0"/>
        <v>-5</v>
      </c>
    </row>
    <row r="7" s="1" customFormat="1" ht="16" customHeight="1" spans="1:15">
      <c r="A7" s="35">
        <v>5</v>
      </c>
      <c r="B7" s="35" t="s">
        <v>822</v>
      </c>
      <c r="C7" s="36" t="s">
        <v>823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13">
        <f t="shared" si="0"/>
        <v>-5</v>
      </c>
    </row>
    <row r="8" s="1" customFormat="1" ht="16" customHeight="1" spans="1:15">
      <c r="A8" s="35">
        <v>6</v>
      </c>
      <c r="B8" s="35" t="s">
        <v>824</v>
      </c>
      <c r="C8" s="36" t="s">
        <v>825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13">
        <f t="shared" si="0"/>
        <v>-5</v>
      </c>
    </row>
    <row r="9" s="1" customFormat="1" ht="16" customHeight="1" spans="1:15">
      <c r="A9" s="35">
        <v>7</v>
      </c>
      <c r="B9" s="35" t="s">
        <v>826</v>
      </c>
      <c r="C9" s="36" t="s">
        <v>827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13">
        <f t="shared" si="0"/>
        <v>-5</v>
      </c>
    </row>
    <row r="10" s="1" customFormat="1" ht="16" customHeight="1" spans="1:15">
      <c r="A10" s="35">
        <v>8</v>
      </c>
      <c r="B10" s="35" t="s">
        <v>828</v>
      </c>
      <c r="C10" s="36" t="s">
        <v>829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13">
        <f t="shared" si="0"/>
        <v>-5</v>
      </c>
    </row>
    <row r="11" s="1" customFormat="1" ht="16" customHeight="1" spans="1:15">
      <c r="A11" s="35">
        <v>9</v>
      </c>
      <c r="B11" s="35" t="s">
        <v>830</v>
      </c>
      <c r="C11" s="36" t="s">
        <v>831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13">
        <f t="shared" si="0"/>
        <v>-5</v>
      </c>
    </row>
    <row r="12" s="1" customFormat="1" ht="16" customHeight="1" spans="1:15">
      <c r="A12" s="35">
        <v>10</v>
      </c>
      <c r="B12" s="35" t="s">
        <v>832</v>
      </c>
      <c r="C12" s="36" t="s">
        <v>833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3">
        <f t="shared" si="0"/>
        <v>-5</v>
      </c>
    </row>
    <row r="13" s="1" customFormat="1" ht="16" customHeight="1" spans="1:15">
      <c r="A13" s="35">
        <v>11</v>
      </c>
      <c r="B13" s="35" t="s">
        <v>834</v>
      </c>
      <c r="C13" s="36" t="s">
        <v>835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3">
        <f t="shared" si="0"/>
        <v>-5</v>
      </c>
    </row>
    <row r="14" s="1" customFormat="1" ht="16" customHeight="1" spans="1:15">
      <c r="A14" s="35">
        <v>12</v>
      </c>
      <c r="B14" s="35" t="s">
        <v>836</v>
      </c>
      <c r="C14" s="36" t="s">
        <v>837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13">
        <f t="shared" si="0"/>
        <v>-5</v>
      </c>
    </row>
    <row r="15" s="1" customFormat="1" ht="16" customHeight="1" spans="1:15">
      <c r="A15" s="35">
        <v>13</v>
      </c>
      <c r="B15" s="35" t="s">
        <v>838</v>
      </c>
      <c r="C15" s="36" t="s">
        <v>839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13">
        <f t="shared" si="0"/>
        <v>-5</v>
      </c>
    </row>
    <row r="16" s="1" customFormat="1" ht="16" customHeight="1" spans="1:15">
      <c r="A16" s="35">
        <v>14</v>
      </c>
      <c r="B16" s="35" t="s">
        <v>840</v>
      </c>
      <c r="C16" s="36" t="s">
        <v>841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13">
        <f t="shared" si="0"/>
        <v>-5</v>
      </c>
    </row>
    <row r="17" s="1" customFormat="1" ht="16" customHeight="1" spans="1:15">
      <c r="A17" s="35">
        <v>15</v>
      </c>
      <c r="B17" s="35" t="s">
        <v>842</v>
      </c>
      <c r="C17" s="36" t="s">
        <v>843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13">
        <f t="shared" si="0"/>
        <v>-5</v>
      </c>
    </row>
    <row r="18" s="1" customFormat="1" ht="16" customHeight="1" spans="1:15">
      <c r="A18" s="35">
        <v>16</v>
      </c>
      <c r="B18" s="35" t="s">
        <v>844</v>
      </c>
      <c r="C18" s="36" t="s">
        <v>845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13">
        <f t="shared" si="0"/>
        <v>-5</v>
      </c>
    </row>
    <row r="19" s="1" customFormat="1" ht="16" customHeight="1" spans="1:15">
      <c r="A19" s="35">
        <v>17</v>
      </c>
      <c r="B19" s="35" t="s">
        <v>846</v>
      </c>
      <c r="C19" s="36" t="s">
        <v>847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13">
        <f t="shared" si="0"/>
        <v>-5</v>
      </c>
    </row>
    <row r="20" s="1" customFormat="1" ht="16" customHeight="1" spans="1:15">
      <c r="A20" s="35">
        <v>18</v>
      </c>
      <c r="B20" s="35" t="s">
        <v>848</v>
      </c>
      <c r="C20" s="36" t="s">
        <v>849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13">
        <f t="shared" si="0"/>
        <v>-5</v>
      </c>
    </row>
    <row r="21" s="1" customFormat="1" ht="16" customHeight="1" spans="1:15">
      <c r="A21" s="35">
        <v>19</v>
      </c>
      <c r="B21" s="35" t="s">
        <v>850</v>
      </c>
      <c r="C21" s="36" t="s">
        <v>851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3">
        <f t="shared" si="0"/>
        <v>-5</v>
      </c>
    </row>
    <row r="22" s="1" customFormat="1" ht="16" customHeight="1" spans="1:15">
      <c r="A22" s="35">
        <v>20</v>
      </c>
      <c r="B22" s="35" t="s">
        <v>852</v>
      </c>
      <c r="C22" s="36" t="s">
        <v>853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13">
        <f t="shared" si="0"/>
        <v>-5</v>
      </c>
    </row>
    <row r="23" s="1" customFormat="1" ht="16" customHeight="1" spans="1:15">
      <c r="A23" s="35">
        <v>21</v>
      </c>
      <c r="B23" s="35" t="s">
        <v>854</v>
      </c>
      <c r="C23" s="36" t="s">
        <v>855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13">
        <f t="shared" si="0"/>
        <v>-5</v>
      </c>
    </row>
    <row r="24" s="1" customFormat="1" ht="16" customHeight="1" spans="1:15">
      <c r="A24" s="35">
        <v>22</v>
      </c>
      <c r="B24" s="35" t="s">
        <v>856</v>
      </c>
      <c r="C24" s="36" t="s">
        <v>857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13">
        <f t="shared" si="0"/>
        <v>-5</v>
      </c>
    </row>
    <row r="25" s="1" customFormat="1" ht="16" customHeight="1" spans="1:15">
      <c r="A25" s="35">
        <v>23</v>
      </c>
      <c r="B25" s="35" t="s">
        <v>858</v>
      </c>
      <c r="C25" s="36" t="s">
        <v>859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13">
        <f t="shared" si="0"/>
        <v>-5</v>
      </c>
    </row>
    <row r="26" s="1" customFormat="1" ht="16" customHeight="1" spans="1:15">
      <c r="A26" s="35">
        <v>24</v>
      </c>
      <c r="B26" s="35" t="s">
        <v>860</v>
      </c>
      <c r="C26" s="36" t="s">
        <v>861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13">
        <f t="shared" si="0"/>
        <v>-5</v>
      </c>
    </row>
    <row r="27" s="1" customFormat="1" ht="16" customHeight="1" spans="1:15">
      <c r="A27" s="35">
        <v>25</v>
      </c>
      <c r="B27" s="35" t="s">
        <v>862</v>
      </c>
      <c r="C27" s="36" t="s">
        <v>863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13">
        <f t="shared" si="0"/>
        <v>-5</v>
      </c>
    </row>
    <row r="28" s="1" customFormat="1" ht="16" customHeight="1" spans="1:15">
      <c r="A28" s="35">
        <v>26</v>
      </c>
      <c r="B28" s="35" t="s">
        <v>864</v>
      </c>
      <c r="C28" s="36" t="s">
        <v>865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3">
        <f t="shared" si="0"/>
        <v>-5</v>
      </c>
    </row>
    <row r="29" s="1" customFormat="1" ht="16" customHeight="1" spans="1:15">
      <c r="A29" s="35">
        <v>27</v>
      </c>
      <c r="B29" s="35" t="s">
        <v>866</v>
      </c>
      <c r="C29" s="36" t="s">
        <v>867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3">
        <f t="shared" si="0"/>
        <v>-5</v>
      </c>
    </row>
    <row r="30" s="1" customFormat="1" ht="16" customHeight="1" spans="1:15">
      <c r="A30" s="35">
        <v>28</v>
      </c>
      <c r="B30" s="35" t="s">
        <v>868</v>
      </c>
      <c r="C30" s="36" t="s">
        <v>869</v>
      </c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3">
        <f t="shared" si="0"/>
        <v>-5</v>
      </c>
    </row>
    <row r="31" s="1" customFormat="1" ht="16" customHeight="1" spans="1:15">
      <c r="A31" s="35">
        <v>29</v>
      </c>
      <c r="B31" s="35" t="s">
        <v>870</v>
      </c>
      <c r="C31" s="36" t="s">
        <v>871</v>
      </c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3">
        <f t="shared" si="0"/>
        <v>-5</v>
      </c>
    </row>
    <row r="32" s="1" customFormat="1" ht="21" customHeight="1" spans="4:14">
      <c r="D32" s="10" t="s">
        <v>66</v>
      </c>
      <c r="E32" s="30"/>
      <c r="F32" s="30"/>
      <c r="G32" s="30"/>
      <c r="H32" s="30"/>
      <c r="I32" s="30"/>
      <c r="J32" s="30"/>
      <c r="K32" s="30"/>
      <c r="L32" s="30"/>
      <c r="M32" s="30"/>
      <c r="N32" s="30"/>
    </row>
  </sheetData>
  <autoFilter ref="A1:O32">
    <extLst/>
  </autoFilter>
  <mergeCells count="2">
    <mergeCell ref="A1:O1"/>
    <mergeCell ref="D32:N32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3"/>
  <sheetViews>
    <sheetView workbookViewId="0">
      <selection activeCell="A3" sqref="$A3:$XFD5"/>
    </sheetView>
  </sheetViews>
  <sheetFormatPr defaultColWidth="9" defaultRowHeight="12.85"/>
  <cols>
    <col min="1" max="1" width="5.63063063063063" style="1" customWidth="1"/>
    <col min="2" max="2" width="11.3513513513514" style="1" customWidth="1"/>
    <col min="3" max="3" width="8.33333333333333" style="1" customWidth="1"/>
    <col min="4" max="4" width="10.9099099099099" style="1" customWidth="1"/>
    <col min="5" max="5" width="10.6216216216216" style="1" customWidth="1"/>
    <col min="6" max="6" width="10.9099099099099" style="1" customWidth="1"/>
    <col min="7" max="9" width="10.6216216216216" style="1" customWidth="1"/>
    <col min="10" max="10" width="10.9099099099099" style="1" customWidth="1"/>
    <col min="11" max="11" width="10.6216216216216" style="1" customWidth="1"/>
    <col min="12" max="12" width="12.990990990991" style="1" customWidth="1"/>
    <col min="13" max="13" width="15.0810810810811" style="1" customWidth="1"/>
    <col min="14" max="15" width="10.6216216216216" style="1" customWidth="1"/>
    <col min="16" max="16384" width="9" style="1"/>
  </cols>
  <sheetData>
    <row r="1" s="1" customFormat="1" ht="24" customHeight="1" spans="1:15">
      <c r="A1" s="3" t="s">
        <v>872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2" customFormat="1" ht="21" customHeight="1" spans="1:15">
      <c r="A2" s="5" t="s">
        <v>186</v>
      </c>
      <c r="B2" s="5" t="s">
        <v>188</v>
      </c>
      <c r="C2" s="5" t="s">
        <v>189</v>
      </c>
      <c r="D2" s="6" t="s">
        <v>588</v>
      </c>
      <c r="E2" s="6" t="s">
        <v>590</v>
      </c>
      <c r="F2" s="6" t="s">
        <v>751</v>
      </c>
      <c r="G2" s="29" t="s">
        <v>752</v>
      </c>
      <c r="H2" s="6" t="s">
        <v>595</v>
      </c>
      <c r="I2" s="6" t="s">
        <v>753</v>
      </c>
      <c r="J2" s="6" t="s">
        <v>700</v>
      </c>
      <c r="K2" s="6" t="s">
        <v>754</v>
      </c>
      <c r="L2" s="6" t="s">
        <v>699</v>
      </c>
      <c r="M2" s="6" t="s">
        <v>755</v>
      </c>
      <c r="N2" s="6" t="s">
        <v>756</v>
      </c>
      <c r="O2" s="12" t="s">
        <v>199</v>
      </c>
    </row>
    <row r="3" s="1" customFormat="1" ht="16" customHeight="1" spans="1:15">
      <c r="A3" s="7">
        <v>1</v>
      </c>
      <c r="B3" s="7">
        <v>1804041064</v>
      </c>
      <c r="C3" s="8" t="s">
        <v>873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31">
        <f>(SUM((D3-50)/10*3,(E3-50)/10*3,(F3-50)/10*3,(G3-50)/10*2.5,(H3-50)/10*3,(I3-50)/10*2,(J3-50)/10*2.5,(K3-50)/10*2,(L3-50)/10*3,(M3-50)/10*3,(N3-50)/10*3))/30</f>
        <v>-5</v>
      </c>
    </row>
    <row r="4" s="1" customFormat="1" ht="16" customHeight="1" spans="1:15">
      <c r="A4" s="7">
        <v>2</v>
      </c>
      <c r="B4" s="7">
        <v>1930110098</v>
      </c>
      <c r="C4" s="8" t="s">
        <v>874</v>
      </c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31">
        <f t="shared" ref="O4:O32" si="0">(SUM((D4-50)/10*3,(E4-50)/10*3,(F4-50)/10*3,(G4-50)/10*2.5,(H4-50)/10*3,(I4-50)/10*2,(J4-50)/10*2.5,(K4-50)/10*2,(L4-50)/10*3,(M4-50)/10*3,(N4-50)/10*3))/30</f>
        <v>-5</v>
      </c>
    </row>
    <row r="5" s="1" customFormat="1" ht="16" customHeight="1" spans="1:15">
      <c r="A5" s="7">
        <v>3</v>
      </c>
      <c r="B5" s="7">
        <v>1934110060</v>
      </c>
      <c r="C5" s="8" t="s">
        <v>875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31">
        <f t="shared" si="0"/>
        <v>-5</v>
      </c>
    </row>
    <row r="6" s="1" customFormat="1" ht="16" customHeight="1" spans="1:15">
      <c r="A6" s="7">
        <v>4</v>
      </c>
      <c r="B6" s="7">
        <v>1934110061</v>
      </c>
      <c r="C6" s="8" t="s">
        <v>876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31">
        <f t="shared" si="0"/>
        <v>-5</v>
      </c>
    </row>
    <row r="7" s="1" customFormat="1" ht="16" customHeight="1" spans="1:15">
      <c r="A7" s="7">
        <v>5</v>
      </c>
      <c r="B7" s="7" t="s">
        <v>877</v>
      </c>
      <c r="C7" s="8" t="s">
        <v>878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31">
        <f t="shared" si="0"/>
        <v>-5</v>
      </c>
    </row>
    <row r="8" s="1" customFormat="1" ht="16" customHeight="1" spans="1:15">
      <c r="A8" s="7">
        <v>6</v>
      </c>
      <c r="B8" s="7" t="s">
        <v>879</v>
      </c>
      <c r="C8" s="8" t="s">
        <v>880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31">
        <f t="shared" si="0"/>
        <v>-5</v>
      </c>
    </row>
    <row r="9" s="1" customFormat="1" ht="16" customHeight="1" spans="1:15">
      <c r="A9" s="7">
        <v>7</v>
      </c>
      <c r="B9" s="7" t="s">
        <v>881</v>
      </c>
      <c r="C9" s="8" t="s">
        <v>882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31">
        <f t="shared" si="0"/>
        <v>-5</v>
      </c>
    </row>
    <row r="10" s="1" customFormat="1" ht="16" customHeight="1" spans="1:15">
      <c r="A10" s="7">
        <v>8</v>
      </c>
      <c r="B10" s="7" t="s">
        <v>883</v>
      </c>
      <c r="C10" s="8" t="s">
        <v>884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31">
        <f t="shared" si="0"/>
        <v>-5</v>
      </c>
    </row>
    <row r="11" s="1" customFormat="1" ht="16" customHeight="1" spans="1:15">
      <c r="A11" s="7">
        <v>9</v>
      </c>
      <c r="B11" s="7" t="s">
        <v>885</v>
      </c>
      <c r="C11" s="8" t="s">
        <v>886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31">
        <f t="shared" si="0"/>
        <v>-5</v>
      </c>
    </row>
    <row r="12" s="1" customFormat="1" ht="16" customHeight="1" spans="1:15">
      <c r="A12" s="7">
        <v>10</v>
      </c>
      <c r="B12" s="7" t="s">
        <v>887</v>
      </c>
      <c r="C12" s="8" t="s">
        <v>888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31">
        <f t="shared" si="0"/>
        <v>-5</v>
      </c>
    </row>
    <row r="13" s="1" customFormat="1" ht="16" customHeight="1" spans="1:15">
      <c r="A13" s="7">
        <v>11</v>
      </c>
      <c r="B13" s="7" t="s">
        <v>889</v>
      </c>
      <c r="C13" s="8" t="s">
        <v>890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31">
        <f t="shared" si="0"/>
        <v>-5</v>
      </c>
    </row>
    <row r="14" s="1" customFormat="1" ht="16" customHeight="1" spans="1:15">
      <c r="A14" s="7">
        <v>12</v>
      </c>
      <c r="B14" s="7" t="s">
        <v>891</v>
      </c>
      <c r="C14" s="8" t="s">
        <v>892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31">
        <f t="shared" si="0"/>
        <v>-5</v>
      </c>
    </row>
    <row r="15" s="1" customFormat="1" ht="16" customHeight="1" spans="1:15">
      <c r="A15" s="7">
        <v>13</v>
      </c>
      <c r="B15" s="7" t="s">
        <v>893</v>
      </c>
      <c r="C15" s="8" t="s">
        <v>894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31">
        <f t="shared" si="0"/>
        <v>-5</v>
      </c>
    </row>
    <row r="16" s="1" customFormat="1" ht="16" customHeight="1" spans="1:15">
      <c r="A16" s="7">
        <v>14</v>
      </c>
      <c r="B16" s="7" t="s">
        <v>895</v>
      </c>
      <c r="C16" s="8" t="s">
        <v>896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31">
        <f t="shared" si="0"/>
        <v>-5</v>
      </c>
    </row>
    <row r="17" s="1" customFormat="1" ht="16" customHeight="1" spans="1:15">
      <c r="A17" s="7">
        <v>15</v>
      </c>
      <c r="B17" s="7" t="s">
        <v>897</v>
      </c>
      <c r="C17" s="8" t="s">
        <v>898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31">
        <f t="shared" si="0"/>
        <v>-5</v>
      </c>
    </row>
    <row r="18" s="1" customFormat="1" ht="16" customHeight="1" spans="1:15">
      <c r="A18" s="7">
        <v>16</v>
      </c>
      <c r="B18" s="7" t="s">
        <v>899</v>
      </c>
      <c r="C18" s="8" t="s">
        <v>900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31">
        <f t="shared" si="0"/>
        <v>-5</v>
      </c>
    </row>
    <row r="19" s="1" customFormat="1" ht="16" customHeight="1" spans="1:15">
      <c r="A19" s="7">
        <v>17</v>
      </c>
      <c r="B19" s="7" t="s">
        <v>901</v>
      </c>
      <c r="C19" s="8" t="s">
        <v>902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31">
        <f t="shared" si="0"/>
        <v>-5</v>
      </c>
    </row>
    <row r="20" s="1" customFormat="1" ht="16" customHeight="1" spans="1:15">
      <c r="A20" s="7">
        <v>18</v>
      </c>
      <c r="B20" s="7" t="s">
        <v>903</v>
      </c>
      <c r="C20" s="8" t="s">
        <v>904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31">
        <f t="shared" si="0"/>
        <v>-5</v>
      </c>
    </row>
    <row r="21" s="1" customFormat="1" ht="16" customHeight="1" spans="1:15">
      <c r="A21" s="7">
        <v>19</v>
      </c>
      <c r="B21" s="7" t="s">
        <v>905</v>
      </c>
      <c r="C21" s="8" t="s">
        <v>906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31">
        <f t="shared" si="0"/>
        <v>-5</v>
      </c>
    </row>
    <row r="22" s="1" customFormat="1" ht="16" customHeight="1" spans="1:15">
      <c r="A22" s="7">
        <v>20</v>
      </c>
      <c r="B22" s="7" t="s">
        <v>907</v>
      </c>
      <c r="C22" s="8" t="s">
        <v>908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31">
        <f t="shared" si="0"/>
        <v>-5</v>
      </c>
    </row>
    <row r="23" s="1" customFormat="1" ht="16" customHeight="1" spans="1:15">
      <c r="A23" s="7">
        <v>21</v>
      </c>
      <c r="B23" s="7" t="s">
        <v>909</v>
      </c>
      <c r="C23" s="8" t="s">
        <v>910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31">
        <f t="shared" si="0"/>
        <v>-5</v>
      </c>
    </row>
    <row r="24" s="1" customFormat="1" ht="16" customHeight="1" spans="1:15">
      <c r="A24" s="7">
        <v>22</v>
      </c>
      <c r="B24" s="7" t="s">
        <v>911</v>
      </c>
      <c r="C24" s="8" t="s">
        <v>912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31">
        <f t="shared" si="0"/>
        <v>-5</v>
      </c>
    </row>
    <row r="25" s="1" customFormat="1" ht="16" customHeight="1" spans="1:15">
      <c r="A25" s="7">
        <v>23</v>
      </c>
      <c r="B25" s="7" t="s">
        <v>913</v>
      </c>
      <c r="C25" s="8" t="s">
        <v>914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31">
        <f t="shared" si="0"/>
        <v>-5</v>
      </c>
    </row>
    <row r="26" s="1" customFormat="1" ht="16" customHeight="1" spans="1:15">
      <c r="A26" s="7">
        <v>24</v>
      </c>
      <c r="B26" s="7" t="s">
        <v>915</v>
      </c>
      <c r="C26" s="8" t="s">
        <v>916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31">
        <f t="shared" si="0"/>
        <v>-5</v>
      </c>
    </row>
    <row r="27" s="1" customFormat="1" ht="16" customHeight="1" spans="1:15">
      <c r="A27" s="7">
        <v>25</v>
      </c>
      <c r="B27" s="7" t="s">
        <v>917</v>
      </c>
      <c r="C27" s="8" t="s">
        <v>918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31">
        <f t="shared" si="0"/>
        <v>-5</v>
      </c>
    </row>
    <row r="28" s="1" customFormat="1" ht="16" customHeight="1" spans="1:15">
      <c r="A28" s="7">
        <v>26</v>
      </c>
      <c r="B28" s="7" t="s">
        <v>919</v>
      </c>
      <c r="C28" s="8" t="s">
        <v>920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31">
        <f t="shared" si="0"/>
        <v>-5</v>
      </c>
    </row>
    <row r="29" s="1" customFormat="1" ht="16" customHeight="1" spans="1:15">
      <c r="A29" s="7">
        <v>27</v>
      </c>
      <c r="B29" s="7" t="s">
        <v>921</v>
      </c>
      <c r="C29" s="8" t="s">
        <v>922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31">
        <f t="shared" si="0"/>
        <v>-5</v>
      </c>
    </row>
    <row r="30" s="1" customFormat="1" ht="16" customHeight="1" spans="1:15">
      <c r="A30" s="7">
        <v>28</v>
      </c>
      <c r="B30" s="7" t="s">
        <v>923</v>
      </c>
      <c r="C30" s="8" t="s">
        <v>924</v>
      </c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31">
        <f t="shared" si="0"/>
        <v>-5</v>
      </c>
    </row>
    <row r="31" s="1" customFormat="1" ht="16" customHeight="1" spans="1:15">
      <c r="A31" s="7">
        <v>29</v>
      </c>
      <c r="B31" s="7" t="s">
        <v>925</v>
      </c>
      <c r="C31" s="8" t="s">
        <v>926</v>
      </c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31">
        <f t="shared" si="0"/>
        <v>-5</v>
      </c>
    </row>
    <row r="32" s="1" customFormat="1" ht="16" customHeight="1" spans="1:15">
      <c r="A32" s="7">
        <v>30</v>
      </c>
      <c r="B32" s="7" t="s">
        <v>927</v>
      </c>
      <c r="C32" s="8" t="s">
        <v>928</v>
      </c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31">
        <f t="shared" si="0"/>
        <v>-5</v>
      </c>
    </row>
    <row r="33" s="1" customFormat="1" ht="21" customHeight="1" spans="4:14">
      <c r="D33" s="10" t="s">
        <v>66</v>
      </c>
      <c r="E33" s="30"/>
      <c r="F33" s="30"/>
      <c r="G33" s="30"/>
      <c r="H33" s="30"/>
      <c r="I33" s="30"/>
      <c r="J33" s="30"/>
      <c r="K33" s="30"/>
      <c r="L33" s="30"/>
      <c r="M33" s="30"/>
      <c r="N33" s="30"/>
    </row>
  </sheetData>
  <autoFilter ref="A1:O33">
    <extLst/>
  </autoFilter>
  <mergeCells count="2">
    <mergeCell ref="A1:O1"/>
    <mergeCell ref="D33:N33"/>
  </mergeCells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workbookViewId="0">
      <selection activeCell="O9" sqref="O9"/>
    </sheetView>
  </sheetViews>
  <sheetFormatPr defaultColWidth="13.6216216216216" defaultRowHeight="12.85"/>
  <cols>
    <col min="1" max="1" width="5.17117117117117" style="27" customWidth="1"/>
    <col min="2" max="2" width="8.48648648648649" style="1" customWidth="1"/>
    <col min="3" max="3" width="11.6396396396396" style="1" customWidth="1"/>
    <col min="4" max="4" width="7.37837837837838" style="1" customWidth="1"/>
    <col min="5" max="5" width="10.9099099099099" style="1" customWidth="1"/>
    <col min="6" max="10" width="10.6216216216216" style="1" customWidth="1"/>
    <col min="11" max="11" width="12.990990990991" style="1" customWidth="1"/>
    <col min="12" max="13" width="10.6216216216216" style="1" customWidth="1"/>
    <col min="14" max="14" width="10.9099099099099" style="1" customWidth="1"/>
    <col min="15" max="15" width="10.6216216216216" style="1" customWidth="1"/>
    <col min="16" max="16380" width="13.6216216216216" style="1" customWidth="1"/>
    <col min="16381" max="16384" width="13.6216216216216" style="1"/>
  </cols>
  <sheetData>
    <row r="1" s="1" customFormat="1" ht="28" customHeight="1" spans="1:15">
      <c r="A1" s="28" t="s">
        <v>929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="2" customFormat="1" ht="21" customHeight="1" spans="1:15">
      <c r="A2" s="5" t="s">
        <v>186</v>
      </c>
      <c r="B2" s="5" t="s">
        <v>187</v>
      </c>
      <c r="C2" s="5" t="s">
        <v>188</v>
      </c>
      <c r="D2" s="5" t="s">
        <v>189</v>
      </c>
      <c r="E2" s="6" t="s">
        <v>588</v>
      </c>
      <c r="F2" s="6" t="s">
        <v>590</v>
      </c>
      <c r="G2" s="6" t="s">
        <v>930</v>
      </c>
      <c r="H2" s="6" t="s">
        <v>931</v>
      </c>
      <c r="I2" s="6" t="s">
        <v>932</v>
      </c>
      <c r="J2" s="6" t="s">
        <v>933</v>
      </c>
      <c r="K2" s="6" t="s">
        <v>934</v>
      </c>
      <c r="L2" s="6" t="s">
        <v>935</v>
      </c>
      <c r="M2" s="6" t="s">
        <v>936</v>
      </c>
      <c r="N2" s="6" t="s">
        <v>937</v>
      </c>
      <c r="O2" s="12" t="s">
        <v>199</v>
      </c>
    </row>
    <row r="3" s="1" customFormat="1" ht="16" customHeight="1" spans="1:15">
      <c r="A3" s="24">
        <v>1</v>
      </c>
      <c r="B3" s="18" t="s">
        <v>938</v>
      </c>
      <c r="C3" s="19" t="s">
        <v>939</v>
      </c>
      <c r="D3" s="18" t="s">
        <v>940</v>
      </c>
      <c r="E3" s="9"/>
      <c r="F3" s="9"/>
      <c r="G3" s="9"/>
      <c r="H3" s="9"/>
      <c r="I3" s="9"/>
      <c r="J3" s="9"/>
      <c r="K3" s="9"/>
      <c r="L3" s="9"/>
      <c r="M3" s="9"/>
      <c r="N3" s="9"/>
      <c r="O3" s="13">
        <f>(SUM((E3-50)/10*3,(F3-50)/10*3,(G3-50)/10*3,(H3-50)/10*3,(I3-50)/10*3,(J3-50)/10*3,(K3-50)/10*3,(L3-50)/10*3,(M3-50)/10*3,(N3-50)/10*3))/30</f>
        <v>-5</v>
      </c>
    </row>
    <row r="4" s="1" customFormat="1" ht="16" customHeight="1" spans="1:15">
      <c r="A4" s="24">
        <v>2</v>
      </c>
      <c r="B4" s="18" t="s">
        <v>938</v>
      </c>
      <c r="C4" s="19">
        <v>1934110447</v>
      </c>
      <c r="D4" s="18" t="s">
        <v>941</v>
      </c>
      <c r="E4" s="9"/>
      <c r="F4" s="9"/>
      <c r="G4" s="9"/>
      <c r="H4" s="9"/>
      <c r="I4" s="9"/>
      <c r="J4" s="9"/>
      <c r="K4" s="9"/>
      <c r="L4" s="9"/>
      <c r="M4" s="9"/>
      <c r="N4" s="9"/>
      <c r="O4" s="13">
        <f t="shared" ref="O4:O18" si="0">(SUM((E4-50)/10*3,(F4-50)/10*3,(G4-50)/10*3,(H4-50)/10*3,(I4-50)/10*3,(J4-50)/10*3,(K4-50)/10*3,(L4-50)/10*3,(M4-50)/10*3,(N4-50)/10*3))/30</f>
        <v>-5</v>
      </c>
    </row>
    <row r="5" s="1" customFormat="1" ht="16" customHeight="1" spans="1:15">
      <c r="A5" s="24">
        <v>3</v>
      </c>
      <c r="B5" s="18" t="s">
        <v>938</v>
      </c>
      <c r="C5" s="19">
        <v>1934110448</v>
      </c>
      <c r="D5" s="18" t="s">
        <v>942</v>
      </c>
      <c r="E5" s="9"/>
      <c r="F5" s="9"/>
      <c r="G5" s="9"/>
      <c r="H5" s="9"/>
      <c r="I5" s="9"/>
      <c r="J5" s="9"/>
      <c r="K5" s="9"/>
      <c r="L5" s="9"/>
      <c r="M5" s="9"/>
      <c r="N5" s="9"/>
      <c r="O5" s="13">
        <f t="shared" si="0"/>
        <v>-5</v>
      </c>
    </row>
    <row r="6" s="1" customFormat="1" ht="16" customHeight="1" spans="1:15">
      <c r="A6" s="24">
        <v>4</v>
      </c>
      <c r="B6" s="18" t="s">
        <v>938</v>
      </c>
      <c r="C6" s="19">
        <v>1934110450</v>
      </c>
      <c r="D6" s="18" t="s">
        <v>943</v>
      </c>
      <c r="E6" s="9"/>
      <c r="F6" s="9"/>
      <c r="G6" s="9"/>
      <c r="H6" s="9"/>
      <c r="I6" s="9"/>
      <c r="J6" s="9"/>
      <c r="K6" s="9"/>
      <c r="L6" s="9"/>
      <c r="M6" s="9"/>
      <c r="N6" s="9"/>
      <c r="O6" s="13">
        <f t="shared" si="0"/>
        <v>-5</v>
      </c>
    </row>
    <row r="7" s="1" customFormat="1" ht="16" customHeight="1" spans="1:15">
      <c r="A7" s="24">
        <v>5</v>
      </c>
      <c r="B7" s="18" t="s">
        <v>938</v>
      </c>
      <c r="C7" s="19">
        <v>1934110470</v>
      </c>
      <c r="D7" s="18" t="s">
        <v>944</v>
      </c>
      <c r="E7" s="9"/>
      <c r="F7" s="9"/>
      <c r="G7" s="9"/>
      <c r="H7" s="9"/>
      <c r="I7" s="9"/>
      <c r="J7" s="9"/>
      <c r="K7" s="9"/>
      <c r="L7" s="9"/>
      <c r="M7" s="9"/>
      <c r="N7" s="9"/>
      <c r="O7" s="13">
        <f t="shared" si="0"/>
        <v>-5</v>
      </c>
    </row>
    <row r="8" s="1" customFormat="1" ht="16" customHeight="1" spans="1:15">
      <c r="A8" s="24">
        <v>6</v>
      </c>
      <c r="B8" s="18" t="s">
        <v>938</v>
      </c>
      <c r="C8" s="19">
        <v>1934110472</v>
      </c>
      <c r="D8" s="18" t="s">
        <v>945</v>
      </c>
      <c r="E8" s="9"/>
      <c r="F8" s="9"/>
      <c r="G8" s="9"/>
      <c r="H8" s="9"/>
      <c r="I8" s="9"/>
      <c r="J8" s="9"/>
      <c r="K8" s="9"/>
      <c r="L8" s="9"/>
      <c r="M8" s="9"/>
      <c r="N8" s="9"/>
      <c r="O8" s="13">
        <f t="shared" si="0"/>
        <v>-5</v>
      </c>
    </row>
    <row r="9" s="1" customFormat="1" ht="16" customHeight="1" spans="1:15">
      <c r="A9" s="24">
        <v>7</v>
      </c>
      <c r="B9" s="18" t="s">
        <v>946</v>
      </c>
      <c r="C9" s="19" t="s">
        <v>947</v>
      </c>
      <c r="D9" s="18" t="s">
        <v>948</v>
      </c>
      <c r="E9" s="9"/>
      <c r="F9" s="9"/>
      <c r="G9" s="9"/>
      <c r="H9" s="9"/>
      <c r="I9" s="9"/>
      <c r="J9" s="9"/>
      <c r="K9" s="9"/>
      <c r="L9" s="9"/>
      <c r="M9" s="9"/>
      <c r="N9" s="9"/>
      <c r="O9" s="13">
        <f t="shared" si="0"/>
        <v>-5</v>
      </c>
    </row>
    <row r="10" s="1" customFormat="1" ht="16" customHeight="1" spans="1:15">
      <c r="A10" s="24">
        <v>8</v>
      </c>
      <c r="B10" s="18" t="s">
        <v>946</v>
      </c>
      <c r="C10" s="19">
        <v>1934110522</v>
      </c>
      <c r="D10" s="18" t="s">
        <v>949</v>
      </c>
      <c r="E10" s="9"/>
      <c r="F10" s="9"/>
      <c r="G10" s="9"/>
      <c r="H10" s="9"/>
      <c r="I10" s="9"/>
      <c r="J10" s="9"/>
      <c r="K10" s="9"/>
      <c r="L10" s="9"/>
      <c r="M10" s="9"/>
      <c r="N10" s="9"/>
      <c r="O10" s="13">
        <f t="shared" si="0"/>
        <v>-5</v>
      </c>
    </row>
    <row r="11" s="1" customFormat="1" ht="16" customHeight="1" spans="1:15">
      <c r="A11" s="24">
        <v>9</v>
      </c>
      <c r="B11" s="18" t="s">
        <v>946</v>
      </c>
      <c r="C11" s="19">
        <v>1934110524</v>
      </c>
      <c r="D11" s="18" t="s">
        <v>950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13">
        <f t="shared" si="0"/>
        <v>-5</v>
      </c>
    </row>
    <row r="12" s="1" customFormat="1" ht="16" customHeight="1" spans="1:15">
      <c r="A12" s="24">
        <v>10</v>
      </c>
      <c r="B12" s="18" t="s">
        <v>946</v>
      </c>
      <c r="C12" s="19" t="s">
        <v>951</v>
      </c>
      <c r="D12" s="18" t="s">
        <v>952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13">
        <f t="shared" si="0"/>
        <v>-5</v>
      </c>
    </row>
    <row r="13" s="1" customFormat="1" ht="16" customHeight="1" spans="1:15">
      <c r="A13" s="24">
        <v>11</v>
      </c>
      <c r="B13" s="18" t="s">
        <v>953</v>
      </c>
      <c r="C13" s="19">
        <v>1934110533</v>
      </c>
      <c r="D13" s="18" t="s">
        <v>954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13">
        <f t="shared" si="0"/>
        <v>-5</v>
      </c>
    </row>
    <row r="14" s="1" customFormat="1" ht="16" customHeight="1" spans="1:15">
      <c r="A14" s="24">
        <v>12</v>
      </c>
      <c r="B14" s="18" t="s">
        <v>953</v>
      </c>
      <c r="C14" s="19">
        <v>1934110543</v>
      </c>
      <c r="D14" s="18" t="s">
        <v>955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13">
        <f t="shared" si="0"/>
        <v>-5</v>
      </c>
    </row>
    <row r="15" s="1" customFormat="1" ht="16" customHeight="1" spans="1:15">
      <c r="A15" s="24">
        <v>13</v>
      </c>
      <c r="B15" s="18" t="s">
        <v>953</v>
      </c>
      <c r="C15" s="19">
        <v>1934110548</v>
      </c>
      <c r="D15" s="18" t="s">
        <v>956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13">
        <f t="shared" si="0"/>
        <v>-5</v>
      </c>
    </row>
    <row r="16" s="1" customFormat="1" ht="16" customHeight="1" spans="1:15">
      <c r="A16" s="24">
        <v>14</v>
      </c>
      <c r="B16" s="18" t="s">
        <v>953</v>
      </c>
      <c r="C16" s="19">
        <v>1934110549</v>
      </c>
      <c r="D16" s="18" t="s">
        <v>957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13">
        <f t="shared" si="0"/>
        <v>-5</v>
      </c>
    </row>
    <row r="17" s="1" customFormat="1" ht="16" customHeight="1" spans="1:15">
      <c r="A17" s="24">
        <v>15</v>
      </c>
      <c r="B17" s="18" t="s">
        <v>953</v>
      </c>
      <c r="C17" s="19">
        <v>1934110550</v>
      </c>
      <c r="D17" s="18" t="s">
        <v>958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13">
        <f t="shared" si="0"/>
        <v>-5</v>
      </c>
    </row>
    <row r="18" s="1" customFormat="1" ht="16" customHeight="1" spans="1:15">
      <c r="A18" s="24">
        <v>16</v>
      </c>
      <c r="B18" s="18" t="s">
        <v>953</v>
      </c>
      <c r="C18" s="19" t="s">
        <v>959</v>
      </c>
      <c r="D18" s="18" t="s">
        <v>960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13">
        <f t="shared" si="0"/>
        <v>-5</v>
      </c>
    </row>
    <row r="19" s="1" customFormat="1" ht="21" customHeight="1" spans="1:15">
      <c r="A19" s="27"/>
      <c r="E19" s="26" t="s">
        <v>66</v>
      </c>
      <c r="F19" s="10"/>
      <c r="G19" s="10"/>
      <c r="H19" s="10"/>
      <c r="I19" s="10"/>
      <c r="J19" s="10"/>
      <c r="K19" s="10"/>
      <c r="L19" s="10"/>
      <c r="M19" s="10"/>
      <c r="N19" s="10"/>
      <c r="O19" s="10"/>
    </row>
  </sheetData>
  <autoFilter ref="A1:O19">
    <extLst/>
  </autoFilter>
  <mergeCells count="2">
    <mergeCell ref="A1:O1"/>
    <mergeCell ref="E19:O19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4"/>
  <sheetViews>
    <sheetView workbookViewId="0">
      <selection activeCell="O23" sqref="O23"/>
    </sheetView>
  </sheetViews>
  <sheetFormatPr defaultColWidth="13.6216216216216" defaultRowHeight="12.85"/>
  <cols>
    <col min="1" max="1" width="4.09009009009009" style="1" customWidth="1"/>
    <col min="2" max="2" width="7.25225225225225" style="1" customWidth="1"/>
    <col min="3" max="3" width="10.4954954954955" style="1" customWidth="1"/>
    <col min="4" max="4" width="7.37837837837838" style="1" customWidth="1"/>
    <col min="5" max="7" width="10.6216216216216" style="1" customWidth="1"/>
    <col min="8" max="8" width="11.3513513513514" style="1" customWidth="1"/>
    <col min="9" max="10" width="10.6216216216216" style="1" customWidth="1"/>
    <col min="11" max="11" width="12.4324324324324" style="1" customWidth="1"/>
    <col min="12" max="15" width="10.6216216216216" style="1" customWidth="1"/>
    <col min="16" max="16380" width="13.6216216216216" style="1" customWidth="1"/>
    <col min="16381" max="16384" width="13.6216216216216" style="1"/>
  </cols>
  <sheetData>
    <row r="1" s="1" customFormat="1" ht="28" customHeight="1" spans="1:15">
      <c r="A1" s="22" t="s">
        <v>961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="2" customFormat="1" ht="21" customHeight="1" spans="1:15">
      <c r="A2" s="5" t="s">
        <v>186</v>
      </c>
      <c r="B2" s="5" t="s">
        <v>187</v>
      </c>
      <c r="C2" s="5" t="s">
        <v>188</v>
      </c>
      <c r="D2" s="5" t="s">
        <v>189</v>
      </c>
      <c r="E2" s="6" t="s">
        <v>588</v>
      </c>
      <c r="F2" s="6" t="s">
        <v>590</v>
      </c>
      <c r="G2" s="6" t="s">
        <v>930</v>
      </c>
      <c r="H2" s="6" t="s">
        <v>931</v>
      </c>
      <c r="I2" s="6" t="s">
        <v>932</v>
      </c>
      <c r="J2" s="6" t="s">
        <v>933</v>
      </c>
      <c r="K2" s="6" t="s">
        <v>934</v>
      </c>
      <c r="L2" s="6" t="s">
        <v>935</v>
      </c>
      <c r="M2" s="6" t="s">
        <v>936</v>
      </c>
      <c r="N2" s="6" t="s">
        <v>937</v>
      </c>
      <c r="O2" s="12" t="s">
        <v>199</v>
      </c>
    </row>
    <row r="3" s="1" customFormat="1" ht="16" customHeight="1" spans="1:15">
      <c r="A3" s="24">
        <v>1</v>
      </c>
      <c r="B3" s="18" t="s">
        <v>938</v>
      </c>
      <c r="C3" s="19">
        <v>1934110458</v>
      </c>
      <c r="D3" s="18" t="s">
        <v>962</v>
      </c>
      <c r="E3" s="9"/>
      <c r="F3" s="9"/>
      <c r="G3" s="9"/>
      <c r="H3" s="9"/>
      <c r="I3" s="9"/>
      <c r="J3" s="9"/>
      <c r="K3" s="9"/>
      <c r="L3" s="9"/>
      <c r="M3" s="9"/>
      <c r="N3" s="9"/>
      <c r="O3" s="13">
        <f>(SUM((E3-50)/10*3,(F3-50)/10*3,(G3-50)/10*3,(H3-50)/10*3,(I3-50)/10*3,(J3-50)/10*3,(K3-50)/10*3,(L3-50)/10*3,(M3-50)/10*3,(N3-50)/10*3))/30</f>
        <v>-5</v>
      </c>
    </row>
    <row r="4" s="1" customFormat="1" ht="16" customHeight="1" spans="1:15">
      <c r="A4" s="24">
        <v>2</v>
      </c>
      <c r="B4" s="18" t="s">
        <v>938</v>
      </c>
      <c r="C4" s="19">
        <v>1934110459</v>
      </c>
      <c r="D4" s="18" t="s">
        <v>963</v>
      </c>
      <c r="E4" s="9"/>
      <c r="F4" s="9"/>
      <c r="G4" s="9"/>
      <c r="H4" s="9"/>
      <c r="I4" s="9"/>
      <c r="J4" s="9"/>
      <c r="K4" s="9"/>
      <c r="L4" s="9"/>
      <c r="M4" s="9"/>
      <c r="N4" s="9"/>
      <c r="O4" s="13">
        <f t="shared" ref="O4:O23" si="0">(SUM((E4-50)/10*3,(F4-50)/10*3,(G4-50)/10*3,(H4-50)/10*3,(I4-50)/10*3,(J4-50)/10*3,(K4-50)/10*3,(L4-50)/10*3,(M4-50)/10*3,(N4-50)/10*3))/30</f>
        <v>-5</v>
      </c>
    </row>
    <row r="5" s="1" customFormat="1" ht="16" customHeight="1" spans="1:15">
      <c r="A5" s="24">
        <v>3</v>
      </c>
      <c r="B5" s="18" t="s">
        <v>938</v>
      </c>
      <c r="C5" s="19">
        <v>1934110460</v>
      </c>
      <c r="D5" s="18" t="s">
        <v>964</v>
      </c>
      <c r="E5" s="9"/>
      <c r="F5" s="9"/>
      <c r="G5" s="9"/>
      <c r="H5" s="9"/>
      <c r="I5" s="9"/>
      <c r="J5" s="9"/>
      <c r="K5" s="9"/>
      <c r="L5" s="9"/>
      <c r="M5" s="9"/>
      <c r="N5" s="9"/>
      <c r="O5" s="13">
        <f t="shared" si="0"/>
        <v>-5</v>
      </c>
    </row>
    <row r="6" s="1" customFormat="1" ht="16" customHeight="1" spans="1:15">
      <c r="A6" s="24">
        <v>4</v>
      </c>
      <c r="B6" s="18" t="s">
        <v>938</v>
      </c>
      <c r="C6" s="19">
        <v>1934110462</v>
      </c>
      <c r="D6" s="18" t="s">
        <v>965</v>
      </c>
      <c r="E6" s="9"/>
      <c r="F6" s="9"/>
      <c r="G6" s="9"/>
      <c r="H6" s="9"/>
      <c r="I6" s="9"/>
      <c r="J6" s="9"/>
      <c r="K6" s="9"/>
      <c r="L6" s="9"/>
      <c r="M6" s="9"/>
      <c r="N6" s="9"/>
      <c r="O6" s="13">
        <f t="shared" si="0"/>
        <v>-5</v>
      </c>
    </row>
    <row r="7" s="1" customFormat="1" ht="16" customHeight="1" spans="1:15">
      <c r="A7" s="24">
        <v>5</v>
      </c>
      <c r="B7" s="18" t="s">
        <v>966</v>
      </c>
      <c r="C7" s="19">
        <v>1934110486</v>
      </c>
      <c r="D7" s="18" t="s">
        <v>967</v>
      </c>
      <c r="E7" s="9"/>
      <c r="F7" s="9"/>
      <c r="G7" s="9"/>
      <c r="H7" s="9"/>
      <c r="I7" s="9"/>
      <c r="J7" s="9"/>
      <c r="K7" s="9"/>
      <c r="L7" s="9"/>
      <c r="M7" s="9"/>
      <c r="N7" s="9"/>
      <c r="O7" s="13">
        <f t="shared" si="0"/>
        <v>-5</v>
      </c>
    </row>
    <row r="8" s="1" customFormat="1" ht="16" customHeight="1" spans="1:15">
      <c r="A8" s="24">
        <v>6</v>
      </c>
      <c r="B8" s="18" t="s">
        <v>966</v>
      </c>
      <c r="C8" s="19">
        <v>1934110487</v>
      </c>
      <c r="D8" s="18" t="s">
        <v>968</v>
      </c>
      <c r="E8" s="9"/>
      <c r="F8" s="9"/>
      <c r="G8" s="9"/>
      <c r="H8" s="9"/>
      <c r="I8" s="9"/>
      <c r="J8" s="9"/>
      <c r="K8" s="9"/>
      <c r="L8" s="9"/>
      <c r="M8" s="9"/>
      <c r="N8" s="9"/>
      <c r="O8" s="13">
        <f t="shared" si="0"/>
        <v>-5</v>
      </c>
    </row>
    <row r="9" s="1" customFormat="1" ht="16" customHeight="1" spans="1:15">
      <c r="A9" s="24">
        <v>7</v>
      </c>
      <c r="B9" s="18" t="s">
        <v>966</v>
      </c>
      <c r="C9" s="19">
        <v>1934110499</v>
      </c>
      <c r="D9" s="18" t="s">
        <v>969</v>
      </c>
      <c r="E9" s="9"/>
      <c r="F9" s="9"/>
      <c r="G9" s="9"/>
      <c r="H9" s="9"/>
      <c r="I9" s="9"/>
      <c r="J9" s="9"/>
      <c r="K9" s="9"/>
      <c r="L9" s="9"/>
      <c r="M9" s="9"/>
      <c r="N9" s="9"/>
      <c r="O9" s="13">
        <f t="shared" si="0"/>
        <v>-5</v>
      </c>
    </row>
    <row r="10" s="1" customFormat="1" ht="16" customHeight="1" spans="1:15">
      <c r="A10" s="24">
        <v>8</v>
      </c>
      <c r="B10" s="18" t="s">
        <v>946</v>
      </c>
      <c r="C10" s="19" t="s">
        <v>970</v>
      </c>
      <c r="D10" s="18" t="s">
        <v>971</v>
      </c>
      <c r="E10" s="9"/>
      <c r="F10" s="9"/>
      <c r="G10" s="9"/>
      <c r="H10" s="9"/>
      <c r="I10" s="9"/>
      <c r="J10" s="9"/>
      <c r="K10" s="9"/>
      <c r="L10" s="9"/>
      <c r="M10" s="9"/>
      <c r="N10" s="9"/>
      <c r="O10" s="13">
        <f t="shared" si="0"/>
        <v>-5</v>
      </c>
    </row>
    <row r="11" s="1" customFormat="1" ht="16" customHeight="1" spans="1:15">
      <c r="A11" s="24">
        <v>9</v>
      </c>
      <c r="B11" s="18" t="s">
        <v>946</v>
      </c>
      <c r="C11" s="19">
        <v>1934110510</v>
      </c>
      <c r="D11" s="18" t="s">
        <v>972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13">
        <f t="shared" si="0"/>
        <v>-5</v>
      </c>
    </row>
    <row r="12" s="1" customFormat="1" ht="16" customHeight="1" spans="1:15">
      <c r="A12" s="24">
        <v>10</v>
      </c>
      <c r="B12" s="18" t="s">
        <v>946</v>
      </c>
      <c r="C12" s="19">
        <v>1934110511</v>
      </c>
      <c r="D12" s="18" t="s">
        <v>973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13">
        <f t="shared" si="0"/>
        <v>-5</v>
      </c>
    </row>
    <row r="13" s="1" customFormat="1" ht="16" customHeight="1" spans="1:15">
      <c r="A13" s="24">
        <v>11</v>
      </c>
      <c r="B13" s="18" t="s">
        <v>946</v>
      </c>
      <c r="C13" s="19">
        <v>1934110512</v>
      </c>
      <c r="D13" s="18" t="s">
        <v>974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13">
        <f t="shared" si="0"/>
        <v>-5</v>
      </c>
    </row>
    <row r="14" s="1" customFormat="1" ht="16" customHeight="1" spans="1:15">
      <c r="A14" s="24">
        <v>12</v>
      </c>
      <c r="B14" s="18" t="s">
        <v>946</v>
      </c>
      <c r="C14" s="19">
        <v>1934110513</v>
      </c>
      <c r="D14" s="18" t="s">
        <v>975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13">
        <f t="shared" si="0"/>
        <v>-5</v>
      </c>
    </row>
    <row r="15" s="1" customFormat="1" ht="16" customHeight="1" spans="1:15">
      <c r="A15" s="24">
        <v>13</v>
      </c>
      <c r="B15" s="18" t="s">
        <v>946</v>
      </c>
      <c r="C15" s="19">
        <v>1934110514</v>
      </c>
      <c r="D15" s="18" t="s">
        <v>976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13">
        <f t="shared" si="0"/>
        <v>-5</v>
      </c>
    </row>
    <row r="16" s="1" customFormat="1" ht="16" customHeight="1" spans="1:15">
      <c r="A16" s="24">
        <v>14</v>
      </c>
      <c r="B16" s="18" t="s">
        <v>946</v>
      </c>
      <c r="C16" s="19">
        <v>1934110517</v>
      </c>
      <c r="D16" s="18" t="s">
        <v>977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13">
        <f t="shared" si="0"/>
        <v>-5</v>
      </c>
    </row>
    <row r="17" s="1" customFormat="1" ht="16" customHeight="1" spans="1:15">
      <c r="A17" s="24">
        <v>15</v>
      </c>
      <c r="B17" s="18" t="s">
        <v>946</v>
      </c>
      <c r="C17" s="19">
        <v>1934110518</v>
      </c>
      <c r="D17" s="18" t="s">
        <v>978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13">
        <f t="shared" si="0"/>
        <v>-5</v>
      </c>
    </row>
    <row r="18" s="1" customFormat="1" ht="16" customHeight="1" spans="1:15">
      <c r="A18" s="24">
        <v>16</v>
      </c>
      <c r="B18" s="18" t="s">
        <v>953</v>
      </c>
      <c r="C18" s="19">
        <v>1934110537</v>
      </c>
      <c r="D18" s="18" t="s">
        <v>979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13">
        <f t="shared" si="0"/>
        <v>-5</v>
      </c>
    </row>
    <row r="19" s="1" customFormat="1" ht="16" customHeight="1" spans="1:15">
      <c r="A19" s="24">
        <v>17</v>
      </c>
      <c r="B19" s="18" t="s">
        <v>953</v>
      </c>
      <c r="C19" s="19">
        <v>1934110538</v>
      </c>
      <c r="D19" s="18" t="s">
        <v>980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13">
        <f t="shared" si="0"/>
        <v>-5</v>
      </c>
    </row>
    <row r="20" s="1" customFormat="1" ht="16" customHeight="1" spans="1:15">
      <c r="A20" s="24">
        <v>18</v>
      </c>
      <c r="B20" s="18" t="s">
        <v>953</v>
      </c>
      <c r="C20" s="19">
        <v>1934110539</v>
      </c>
      <c r="D20" s="18" t="s">
        <v>981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13">
        <f t="shared" si="0"/>
        <v>-5</v>
      </c>
    </row>
    <row r="21" s="1" customFormat="1" ht="16" customHeight="1" spans="1:15">
      <c r="A21" s="24">
        <v>19</v>
      </c>
      <c r="B21" s="18" t="s">
        <v>953</v>
      </c>
      <c r="C21" s="19">
        <v>1934110540</v>
      </c>
      <c r="D21" s="18" t="s">
        <v>982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13">
        <f t="shared" si="0"/>
        <v>-5</v>
      </c>
    </row>
    <row r="22" s="1" customFormat="1" ht="16" customHeight="1" spans="1:15">
      <c r="A22" s="24">
        <v>20</v>
      </c>
      <c r="B22" s="18" t="s">
        <v>946</v>
      </c>
      <c r="C22" s="19" t="s">
        <v>983</v>
      </c>
      <c r="D22" s="25" t="s">
        <v>984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13">
        <f t="shared" si="0"/>
        <v>-5</v>
      </c>
    </row>
    <row r="23" s="1" customFormat="1" ht="16" customHeight="1" spans="1:15">
      <c r="A23" s="24">
        <v>21</v>
      </c>
      <c r="B23" s="18" t="s">
        <v>946</v>
      </c>
      <c r="C23" s="19" t="s">
        <v>985</v>
      </c>
      <c r="D23" s="25" t="s">
        <v>986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13">
        <f t="shared" si="0"/>
        <v>-5</v>
      </c>
    </row>
    <row r="24" s="1" customFormat="1" ht="21" customHeight="1" spans="5:15">
      <c r="E24" s="26" t="s">
        <v>66</v>
      </c>
      <c r="F24" s="10"/>
      <c r="G24" s="10"/>
      <c r="H24" s="10"/>
      <c r="I24" s="10"/>
      <c r="J24" s="10"/>
      <c r="K24" s="10"/>
      <c r="L24" s="10"/>
      <c r="M24" s="10"/>
      <c r="N24" s="10"/>
      <c r="O24" s="10"/>
    </row>
  </sheetData>
  <autoFilter ref="A1:O24">
    <extLst/>
  </autoFilter>
  <mergeCells count="2">
    <mergeCell ref="A1:O1"/>
    <mergeCell ref="E24:O24"/>
  </mergeCells>
  <pageMargins left="0.75" right="0.75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2"/>
  <sheetViews>
    <sheetView workbookViewId="0">
      <selection activeCell="Q15" sqref="Q15"/>
    </sheetView>
  </sheetViews>
  <sheetFormatPr defaultColWidth="13.6216216216216" defaultRowHeight="12.85"/>
  <cols>
    <col min="1" max="1" width="5.0990990990991" style="1" customWidth="1"/>
    <col min="2" max="2" width="8.02702702702703" style="1" customWidth="1"/>
    <col min="3" max="3" width="11.6396396396396" style="1" customWidth="1"/>
    <col min="4" max="4" width="7.37837837837838" style="15" customWidth="1"/>
    <col min="5" max="5" width="10.9099099099099" style="1" customWidth="1"/>
    <col min="6" max="10" width="10.6216216216216" style="1" customWidth="1"/>
    <col min="11" max="11" width="12.990990990991" style="1" customWidth="1"/>
    <col min="12" max="13" width="10.6216216216216" style="1" customWidth="1"/>
    <col min="14" max="14" width="10.9099099099099" style="1" customWidth="1"/>
    <col min="15" max="15" width="10.6216216216216" style="1" customWidth="1"/>
    <col min="16" max="16379" width="13.6216216216216" style="1" customWidth="1"/>
    <col min="16380" max="16384" width="13.6216216216216" style="1"/>
  </cols>
  <sheetData>
    <row r="1" s="1" customFormat="1" ht="28" customHeight="1" spans="1:15">
      <c r="A1" s="3" t="s">
        <v>987</v>
      </c>
      <c r="B1" s="4"/>
      <c r="C1" s="4"/>
      <c r="D1" s="16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2" customFormat="1" ht="21" customHeight="1" spans="1:15">
      <c r="A2" s="5" t="s">
        <v>186</v>
      </c>
      <c r="B2" s="5" t="s">
        <v>187</v>
      </c>
      <c r="C2" s="5" t="s">
        <v>188</v>
      </c>
      <c r="D2" s="17" t="s">
        <v>189</v>
      </c>
      <c r="E2" s="6" t="s">
        <v>588</v>
      </c>
      <c r="F2" s="6" t="s">
        <v>590</v>
      </c>
      <c r="G2" s="6" t="s">
        <v>930</v>
      </c>
      <c r="H2" s="6" t="s">
        <v>931</v>
      </c>
      <c r="I2" s="6" t="s">
        <v>932</v>
      </c>
      <c r="J2" s="6" t="s">
        <v>933</v>
      </c>
      <c r="K2" s="6" t="s">
        <v>934</v>
      </c>
      <c r="L2" s="6" t="s">
        <v>935</v>
      </c>
      <c r="M2" s="6" t="s">
        <v>936</v>
      </c>
      <c r="N2" s="6" t="s">
        <v>937</v>
      </c>
      <c r="O2" s="12" t="s">
        <v>199</v>
      </c>
    </row>
    <row r="3" s="1" customFormat="1" ht="16" customHeight="1" spans="1:15">
      <c r="A3" s="7">
        <v>1</v>
      </c>
      <c r="B3" s="18" t="s">
        <v>966</v>
      </c>
      <c r="C3" s="19" t="s">
        <v>988</v>
      </c>
      <c r="D3" s="20" t="s">
        <v>989</v>
      </c>
      <c r="E3" s="9"/>
      <c r="F3" s="9"/>
      <c r="G3" s="9"/>
      <c r="H3" s="9"/>
      <c r="I3" s="9"/>
      <c r="J3" s="9"/>
      <c r="K3" s="9"/>
      <c r="L3" s="9"/>
      <c r="M3" s="9"/>
      <c r="N3" s="9"/>
      <c r="O3" s="13">
        <f>(SUM((E3-50)/10*3,(F3-50)/10*3,(G3-50)/10*3,(H3-50)/10*3,(I3-50)/10*3,(J3-50)/10*3,(K3-50)/10*3,(L3-50)/10*3,(M3-50)/10*3,(N3-50)/10*3))/30</f>
        <v>-5</v>
      </c>
    </row>
    <row r="4" s="1" customFormat="1" ht="16" customHeight="1" spans="1:15">
      <c r="A4" s="7">
        <v>2</v>
      </c>
      <c r="B4" s="18" t="s">
        <v>946</v>
      </c>
      <c r="C4" s="19" t="s">
        <v>990</v>
      </c>
      <c r="D4" s="20" t="s">
        <v>991</v>
      </c>
      <c r="E4" s="9"/>
      <c r="F4" s="9"/>
      <c r="G4" s="9"/>
      <c r="H4" s="9"/>
      <c r="I4" s="9"/>
      <c r="J4" s="9"/>
      <c r="K4" s="9"/>
      <c r="L4" s="9"/>
      <c r="M4" s="9"/>
      <c r="N4" s="9"/>
      <c r="O4" s="13">
        <f t="shared" ref="O4:O42" si="0">(SUM((E4-50)/10*3,(F4-50)/10*3,(G4-50)/10*3,(H4-50)/10*3,(I4-50)/10*3,(J4-50)/10*3,(K4-50)/10*3,(L4-50)/10*3,(M4-50)/10*3,(N4-50)/10*3))/30</f>
        <v>-5</v>
      </c>
    </row>
    <row r="5" s="1" customFormat="1" ht="16" customHeight="1" spans="1:15">
      <c r="A5" s="7">
        <v>3</v>
      </c>
      <c r="B5" s="18" t="s">
        <v>953</v>
      </c>
      <c r="C5" s="19" t="s">
        <v>992</v>
      </c>
      <c r="D5" s="20" t="s">
        <v>993</v>
      </c>
      <c r="E5" s="9"/>
      <c r="F5" s="9"/>
      <c r="G5" s="9"/>
      <c r="H5" s="9"/>
      <c r="I5" s="9"/>
      <c r="J5" s="9"/>
      <c r="K5" s="9"/>
      <c r="L5" s="9"/>
      <c r="M5" s="9"/>
      <c r="N5" s="9"/>
      <c r="O5" s="13">
        <f t="shared" si="0"/>
        <v>-5</v>
      </c>
    </row>
    <row r="6" s="1" customFormat="1" ht="16" customHeight="1" spans="1:15">
      <c r="A6" s="7">
        <v>4</v>
      </c>
      <c r="B6" s="18" t="s">
        <v>953</v>
      </c>
      <c r="C6" s="19" t="s">
        <v>994</v>
      </c>
      <c r="D6" s="20" t="s">
        <v>995</v>
      </c>
      <c r="E6" s="9"/>
      <c r="F6" s="9"/>
      <c r="G6" s="9"/>
      <c r="H6" s="9"/>
      <c r="I6" s="9"/>
      <c r="J6" s="9"/>
      <c r="K6" s="9"/>
      <c r="L6" s="9"/>
      <c r="M6" s="9"/>
      <c r="N6" s="9"/>
      <c r="O6" s="13">
        <f t="shared" si="0"/>
        <v>-5</v>
      </c>
    </row>
    <row r="7" s="1" customFormat="1" ht="16" customHeight="1" spans="1:15">
      <c r="A7" s="7">
        <v>5</v>
      </c>
      <c r="B7" s="18" t="s">
        <v>953</v>
      </c>
      <c r="C7" s="19" t="s">
        <v>996</v>
      </c>
      <c r="D7" s="20" t="s">
        <v>997</v>
      </c>
      <c r="E7" s="9"/>
      <c r="F7" s="9"/>
      <c r="G7" s="9"/>
      <c r="H7" s="9"/>
      <c r="I7" s="9"/>
      <c r="J7" s="9"/>
      <c r="K7" s="9"/>
      <c r="L7" s="9"/>
      <c r="M7" s="9"/>
      <c r="N7" s="9"/>
      <c r="O7" s="13">
        <f t="shared" si="0"/>
        <v>-5</v>
      </c>
    </row>
    <row r="8" s="1" customFormat="1" ht="16" customHeight="1" spans="1:15">
      <c r="A8" s="7">
        <v>6</v>
      </c>
      <c r="B8" s="18" t="s">
        <v>966</v>
      </c>
      <c r="C8" s="19" t="s">
        <v>998</v>
      </c>
      <c r="D8" s="20" t="s">
        <v>999</v>
      </c>
      <c r="E8" s="9"/>
      <c r="F8" s="9"/>
      <c r="G8" s="9"/>
      <c r="H8" s="9"/>
      <c r="I8" s="9"/>
      <c r="J8" s="9"/>
      <c r="K8" s="9"/>
      <c r="L8" s="9"/>
      <c r="M8" s="9"/>
      <c r="N8" s="9"/>
      <c r="O8" s="13">
        <f t="shared" si="0"/>
        <v>-5</v>
      </c>
    </row>
    <row r="9" s="1" customFormat="1" ht="16" customHeight="1" spans="1:15">
      <c r="A9" s="7">
        <v>7</v>
      </c>
      <c r="B9" s="18" t="s">
        <v>938</v>
      </c>
      <c r="C9" s="19" t="s">
        <v>1000</v>
      </c>
      <c r="D9" s="20" t="s">
        <v>1001</v>
      </c>
      <c r="E9" s="9"/>
      <c r="F9" s="9"/>
      <c r="G9" s="9"/>
      <c r="H9" s="9"/>
      <c r="I9" s="9"/>
      <c r="J9" s="9"/>
      <c r="K9" s="9"/>
      <c r="L9" s="9"/>
      <c r="M9" s="9"/>
      <c r="N9" s="9"/>
      <c r="O9" s="13">
        <f t="shared" si="0"/>
        <v>-5</v>
      </c>
    </row>
    <row r="10" s="1" customFormat="1" ht="16" customHeight="1" spans="1:15">
      <c r="A10" s="7">
        <v>8</v>
      </c>
      <c r="B10" s="18" t="s">
        <v>966</v>
      </c>
      <c r="C10" s="19" t="s">
        <v>1002</v>
      </c>
      <c r="D10" s="20" t="s">
        <v>1003</v>
      </c>
      <c r="E10" s="9"/>
      <c r="F10" s="9"/>
      <c r="G10" s="9"/>
      <c r="H10" s="9"/>
      <c r="I10" s="9"/>
      <c r="J10" s="9"/>
      <c r="K10" s="9"/>
      <c r="L10" s="9"/>
      <c r="M10" s="9"/>
      <c r="N10" s="9"/>
      <c r="O10" s="13">
        <f t="shared" si="0"/>
        <v>-5</v>
      </c>
    </row>
    <row r="11" s="1" customFormat="1" ht="16" customHeight="1" spans="1:15">
      <c r="A11" s="7">
        <v>9</v>
      </c>
      <c r="B11" s="18" t="s">
        <v>953</v>
      </c>
      <c r="C11" s="19" t="s">
        <v>1004</v>
      </c>
      <c r="D11" s="20" t="s">
        <v>1005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13">
        <f t="shared" si="0"/>
        <v>-5</v>
      </c>
    </row>
    <row r="12" s="1" customFormat="1" ht="16" customHeight="1" spans="1:15">
      <c r="A12" s="7">
        <v>10</v>
      </c>
      <c r="B12" s="18" t="s">
        <v>938</v>
      </c>
      <c r="C12" s="19" t="s">
        <v>1006</v>
      </c>
      <c r="D12" s="20" t="s">
        <v>1007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13">
        <f t="shared" si="0"/>
        <v>-5</v>
      </c>
    </row>
    <row r="13" s="1" customFormat="1" ht="16" customHeight="1" spans="1:15">
      <c r="A13" s="7">
        <v>11</v>
      </c>
      <c r="B13" s="18" t="s">
        <v>966</v>
      </c>
      <c r="C13" s="19" t="s">
        <v>1008</v>
      </c>
      <c r="D13" s="20" t="s">
        <v>1009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13">
        <f t="shared" si="0"/>
        <v>-5</v>
      </c>
    </row>
    <row r="14" s="1" customFormat="1" ht="16" customHeight="1" spans="1:15">
      <c r="A14" s="7">
        <v>12</v>
      </c>
      <c r="B14" s="18" t="s">
        <v>966</v>
      </c>
      <c r="C14" s="19" t="s">
        <v>1010</v>
      </c>
      <c r="D14" s="20" t="s">
        <v>1011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13">
        <f t="shared" si="0"/>
        <v>-5</v>
      </c>
    </row>
    <row r="15" s="1" customFormat="1" ht="16" customHeight="1" spans="1:15">
      <c r="A15" s="7">
        <v>13</v>
      </c>
      <c r="B15" s="18" t="s">
        <v>966</v>
      </c>
      <c r="C15" s="19" t="s">
        <v>1012</v>
      </c>
      <c r="D15" s="20" t="s">
        <v>1013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13">
        <f t="shared" si="0"/>
        <v>-5</v>
      </c>
    </row>
    <row r="16" s="1" customFormat="1" ht="16" customHeight="1" spans="1:15">
      <c r="A16" s="7">
        <v>14</v>
      </c>
      <c r="B16" s="18" t="s">
        <v>966</v>
      </c>
      <c r="C16" s="19" t="s">
        <v>1014</v>
      </c>
      <c r="D16" s="20" t="s">
        <v>1015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13">
        <f t="shared" si="0"/>
        <v>-5</v>
      </c>
    </row>
    <row r="17" s="1" customFormat="1" ht="16" customHeight="1" spans="1:15">
      <c r="A17" s="7">
        <v>15</v>
      </c>
      <c r="B17" s="18" t="s">
        <v>966</v>
      </c>
      <c r="C17" s="19" t="s">
        <v>1016</v>
      </c>
      <c r="D17" s="20" t="s">
        <v>1017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13">
        <f t="shared" si="0"/>
        <v>-5</v>
      </c>
    </row>
    <row r="18" s="1" customFormat="1" ht="16" customHeight="1" spans="1:15">
      <c r="A18" s="7">
        <v>16</v>
      </c>
      <c r="B18" s="18" t="s">
        <v>938</v>
      </c>
      <c r="C18" s="19" t="s">
        <v>1018</v>
      </c>
      <c r="D18" s="20" t="s">
        <v>1019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13">
        <f t="shared" si="0"/>
        <v>-5</v>
      </c>
    </row>
    <row r="19" s="1" customFormat="1" ht="16" customHeight="1" spans="1:15">
      <c r="A19" s="7">
        <v>17</v>
      </c>
      <c r="B19" s="18" t="s">
        <v>938</v>
      </c>
      <c r="C19" s="19" t="s">
        <v>1020</v>
      </c>
      <c r="D19" s="20" t="s">
        <v>1021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13">
        <f t="shared" si="0"/>
        <v>-5</v>
      </c>
    </row>
    <row r="20" s="1" customFormat="1" ht="16" customHeight="1" spans="1:15">
      <c r="A20" s="7">
        <v>18</v>
      </c>
      <c r="B20" s="18" t="s">
        <v>966</v>
      </c>
      <c r="C20" s="19" t="s">
        <v>1022</v>
      </c>
      <c r="D20" s="20" t="s">
        <v>1023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13">
        <f t="shared" si="0"/>
        <v>-5</v>
      </c>
    </row>
    <row r="21" s="1" customFormat="1" ht="16" customHeight="1" spans="1:15">
      <c r="A21" s="7">
        <v>19</v>
      </c>
      <c r="B21" s="18" t="s">
        <v>966</v>
      </c>
      <c r="C21" s="19">
        <v>1934110478</v>
      </c>
      <c r="D21" s="20" t="s">
        <v>1024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13">
        <f t="shared" si="0"/>
        <v>-5</v>
      </c>
    </row>
    <row r="22" s="1" customFormat="1" ht="16" customHeight="1" spans="1:15">
      <c r="A22" s="7">
        <v>20</v>
      </c>
      <c r="B22" s="18" t="s">
        <v>953</v>
      </c>
      <c r="C22" s="19" t="s">
        <v>1025</v>
      </c>
      <c r="D22" s="20" t="s">
        <v>1026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13">
        <f t="shared" si="0"/>
        <v>-5</v>
      </c>
    </row>
    <row r="23" s="1" customFormat="1" ht="16" customHeight="1" spans="1:15">
      <c r="A23" s="7">
        <v>21</v>
      </c>
      <c r="B23" s="18" t="s">
        <v>966</v>
      </c>
      <c r="C23" s="19" t="s">
        <v>1027</v>
      </c>
      <c r="D23" s="20" t="s">
        <v>1028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13">
        <f t="shared" si="0"/>
        <v>-5</v>
      </c>
    </row>
    <row r="24" s="1" customFormat="1" ht="16" customHeight="1" spans="1:15">
      <c r="A24" s="7">
        <v>22</v>
      </c>
      <c r="B24" s="18" t="s">
        <v>953</v>
      </c>
      <c r="C24" s="19" t="s">
        <v>1029</v>
      </c>
      <c r="D24" s="20" t="s">
        <v>1030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13">
        <f t="shared" si="0"/>
        <v>-5</v>
      </c>
    </row>
    <row r="25" s="1" customFormat="1" ht="16" customHeight="1" spans="1:15">
      <c r="A25" s="7">
        <v>23</v>
      </c>
      <c r="B25" s="18" t="s">
        <v>966</v>
      </c>
      <c r="C25" s="19" t="s">
        <v>1031</v>
      </c>
      <c r="D25" s="20" t="s">
        <v>1032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13">
        <f t="shared" si="0"/>
        <v>-5</v>
      </c>
    </row>
    <row r="26" s="1" customFormat="1" ht="16" customHeight="1" spans="1:15">
      <c r="A26" s="7">
        <v>24</v>
      </c>
      <c r="B26" s="18" t="s">
        <v>953</v>
      </c>
      <c r="C26" s="19" t="s">
        <v>1033</v>
      </c>
      <c r="D26" s="20" t="s">
        <v>1034</v>
      </c>
      <c r="E26" s="9"/>
      <c r="F26" s="9"/>
      <c r="G26" s="9"/>
      <c r="H26" s="9"/>
      <c r="I26" s="9"/>
      <c r="J26" s="9"/>
      <c r="K26" s="9"/>
      <c r="L26" s="9"/>
      <c r="M26" s="9"/>
      <c r="N26" s="9"/>
      <c r="O26" s="13">
        <f t="shared" si="0"/>
        <v>-5</v>
      </c>
    </row>
    <row r="27" s="1" customFormat="1" ht="16" customHeight="1" spans="1:15">
      <c r="A27" s="7">
        <v>25</v>
      </c>
      <c r="B27" s="18" t="s">
        <v>946</v>
      </c>
      <c r="C27" s="19" t="s">
        <v>1035</v>
      </c>
      <c r="D27" s="20" t="s">
        <v>1036</v>
      </c>
      <c r="E27" s="9"/>
      <c r="F27" s="9"/>
      <c r="G27" s="9"/>
      <c r="H27" s="9"/>
      <c r="I27" s="9"/>
      <c r="J27" s="9"/>
      <c r="K27" s="9"/>
      <c r="L27" s="9"/>
      <c r="M27" s="9"/>
      <c r="N27" s="9"/>
      <c r="O27" s="13">
        <f t="shared" si="0"/>
        <v>-5</v>
      </c>
    </row>
    <row r="28" s="1" customFormat="1" ht="16" customHeight="1" spans="1:15">
      <c r="A28" s="7">
        <v>26</v>
      </c>
      <c r="B28" s="18" t="s">
        <v>966</v>
      </c>
      <c r="C28" s="19" t="s">
        <v>1037</v>
      </c>
      <c r="D28" s="20" t="s">
        <v>1038</v>
      </c>
      <c r="E28" s="9"/>
      <c r="F28" s="9"/>
      <c r="G28" s="9"/>
      <c r="H28" s="9"/>
      <c r="I28" s="9"/>
      <c r="J28" s="9"/>
      <c r="K28" s="9"/>
      <c r="L28" s="9"/>
      <c r="M28" s="9"/>
      <c r="N28" s="9"/>
      <c r="O28" s="13">
        <f t="shared" si="0"/>
        <v>-5</v>
      </c>
    </row>
    <row r="29" s="1" customFormat="1" ht="16" customHeight="1" spans="1:15">
      <c r="A29" s="7">
        <v>27</v>
      </c>
      <c r="B29" s="18" t="s">
        <v>966</v>
      </c>
      <c r="C29" s="19">
        <v>1934110479</v>
      </c>
      <c r="D29" s="20" t="s">
        <v>1039</v>
      </c>
      <c r="E29" s="9"/>
      <c r="F29" s="9"/>
      <c r="G29" s="9"/>
      <c r="H29" s="9"/>
      <c r="I29" s="9"/>
      <c r="J29" s="9"/>
      <c r="K29" s="9"/>
      <c r="L29" s="9"/>
      <c r="M29" s="9"/>
      <c r="N29" s="9"/>
      <c r="O29" s="13">
        <f t="shared" si="0"/>
        <v>-5</v>
      </c>
    </row>
    <row r="30" s="1" customFormat="1" ht="16" customHeight="1" spans="1:15">
      <c r="A30" s="7">
        <v>28</v>
      </c>
      <c r="B30" s="18" t="s">
        <v>966</v>
      </c>
      <c r="C30" s="19">
        <v>1934110493</v>
      </c>
      <c r="D30" s="20" t="s">
        <v>1040</v>
      </c>
      <c r="E30" s="9"/>
      <c r="F30" s="9"/>
      <c r="G30" s="9"/>
      <c r="H30" s="9"/>
      <c r="I30" s="9"/>
      <c r="J30" s="9"/>
      <c r="K30" s="9"/>
      <c r="L30" s="9"/>
      <c r="M30" s="9"/>
      <c r="N30" s="9"/>
      <c r="O30" s="13">
        <f t="shared" si="0"/>
        <v>-5</v>
      </c>
    </row>
    <row r="31" s="1" customFormat="1" ht="16" customHeight="1" spans="1:15">
      <c r="A31" s="7">
        <v>29</v>
      </c>
      <c r="B31" s="18" t="s">
        <v>966</v>
      </c>
      <c r="C31" s="19">
        <v>1934110481</v>
      </c>
      <c r="D31" s="20" t="s">
        <v>1041</v>
      </c>
      <c r="E31" s="9"/>
      <c r="F31" s="9"/>
      <c r="G31" s="9"/>
      <c r="H31" s="9"/>
      <c r="I31" s="9"/>
      <c r="J31" s="9"/>
      <c r="K31" s="9"/>
      <c r="L31" s="9"/>
      <c r="M31" s="9"/>
      <c r="N31" s="9"/>
      <c r="O31" s="13">
        <f t="shared" si="0"/>
        <v>-5</v>
      </c>
    </row>
    <row r="32" s="1" customFormat="1" ht="16" customHeight="1" spans="1:15">
      <c r="A32" s="7">
        <v>30</v>
      </c>
      <c r="B32" s="18" t="s">
        <v>938</v>
      </c>
      <c r="C32" s="19" t="s">
        <v>1042</v>
      </c>
      <c r="D32" s="20" t="s">
        <v>1043</v>
      </c>
      <c r="E32" s="9"/>
      <c r="F32" s="9"/>
      <c r="G32" s="9"/>
      <c r="H32" s="9"/>
      <c r="I32" s="9"/>
      <c r="J32" s="9"/>
      <c r="K32" s="9"/>
      <c r="L32" s="9"/>
      <c r="M32" s="9"/>
      <c r="N32" s="9"/>
      <c r="O32" s="13">
        <f t="shared" si="0"/>
        <v>-5</v>
      </c>
    </row>
    <row r="33" s="1" customFormat="1" ht="16" customHeight="1" spans="1:15">
      <c r="A33" s="7">
        <v>31</v>
      </c>
      <c r="B33" s="18" t="s">
        <v>938</v>
      </c>
      <c r="C33" s="19">
        <v>1934110473</v>
      </c>
      <c r="D33" s="20" t="s">
        <v>1044</v>
      </c>
      <c r="E33" s="9"/>
      <c r="F33" s="9"/>
      <c r="G33" s="9"/>
      <c r="H33" s="9"/>
      <c r="I33" s="9"/>
      <c r="J33" s="9"/>
      <c r="K33" s="9"/>
      <c r="L33" s="9"/>
      <c r="M33" s="9"/>
      <c r="N33" s="9"/>
      <c r="O33" s="13">
        <f t="shared" si="0"/>
        <v>-5</v>
      </c>
    </row>
    <row r="34" s="1" customFormat="1" ht="16" customHeight="1" spans="1:15">
      <c r="A34" s="7">
        <v>32</v>
      </c>
      <c r="B34" s="18" t="s">
        <v>953</v>
      </c>
      <c r="C34" s="19">
        <v>1934110547</v>
      </c>
      <c r="D34" s="20" t="s">
        <v>1045</v>
      </c>
      <c r="E34" s="9"/>
      <c r="F34" s="9"/>
      <c r="G34" s="9"/>
      <c r="H34" s="9"/>
      <c r="I34" s="9"/>
      <c r="J34" s="9"/>
      <c r="K34" s="9"/>
      <c r="L34" s="9"/>
      <c r="M34" s="9"/>
      <c r="N34" s="9"/>
      <c r="O34" s="13">
        <f t="shared" si="0"/>
        <v>-5</v>
      </c>
    </row>
    <row r="35" s="1" customFormat="1" ht="16" customHeight="1" spans="1:15">
      <c r="A35" s="7">
        <v>33</v>
      </c>
      <c r="B35" s="18" t="s">
        <v>938</v>
      </c>
      <c r="C35" s="19" t="s">
        <v>1046</v>
      </c>
      <c r="D35" s="20" t="s">
        <v>1047</v>
      </c>
      <c r="E35" s="9"/>
      <c r="F35" s="9"/>
      <c r="G35" s="9"/>
      <c r="H35" s="9"/>
      <c r="I35" s="9"/>
      <c r="J35" s="9"/>
      <c r="K35" s="9"/>
      <c r="L35" s="9"/>
      <c r="M35" s="9"/>
      <c r="N35" s="9"/>
      <c r="O35" s="13">
        <f t="shared" si="0"/>
        <v>-5</v>
      </c>
    </row>
    <row r="36" s="1" customFormat="1" ht="16" customHeight="1" spans="1:15">
      <c r="A36" s="7">
        <v>34</v>
      </c>
      <c r="B36" s="18" t="s">
        <v>946</v>
      </c>
      <c r="C36" s="19">
        <v>1934110529</v>
      </c>
      <c r="D36" s="20" t="s">
        <v>1048</v>
      </c>
      <c r="E36" s="9"/>
      <c r="F36" s="9"/>
      <c r="G36" s="9"/>
      <c r="H36" s="9"/>
      <c r="I36" s="9"/>
      <c r="J36" s="9"/>
      <c r="K36" s="9"/>
      <c r="L36" s="9"/>
      <c r="M36" s="9"/>
      <c r="N36" s="9"/>
      <c r="O36" s="13">
        <f t="shared" si="0"/>
        <v>-5</v>
      </c>
    </row>
    <row r="37" s="1" customFormat="1" ht="16" customHeight="1" spans="1:15">
      <c r="A37" s="7">
        <v>35</v>
      </c>
      <c r="B37" s="18" t="s">
        <v>938</v>
      </c>
      <c r="C37" s="19">
        <v>1934110454</v>
      </c>
      <c r="D37" s="20" t="s">
        <v>1049</v>
      </c>
      <c r="E37" s="9"/>
      <c r="F37" s="9"/>
      <c r="G37" s="9"/>
      <c r="H37" s="9"/>
      <c r="I37" s="9"/>
      <c r="J37" s="9"/>
      <c r="K37" s="9"/>
      <c r="L37" s="9"/>
      <c r="M37" s="9"/>
      <c r="N37" s="9"/>
      <c r="O37" s="13">
        <f t="shared" si="0"/>
        <v>-5</v>
      </c>
    </row>
    <row r="38" s="1" customFormat="1" ht="16" customHeight="1" spans="1:15">
      <c r="A38" s="7">
        <v>36</v>
      </c>
      <c r="B38" s="18" t="s">
        <v>946</v>
      </c>
      <c r="C38" s="19">
        <v>1934110530</v>
      </c>
      <c r="D38" s="20" t="s">
        <v>1050</v>
      </c>
      <c r="E38" s="9"/>
      <c r="F38" s="9"/>
      <c r="G38" s="9"/>
      <c r="H38" s="9"/>
      <c r="I38" s="9"/>
      <c r="J38" s="9"/>
      <c r="K38" s="9"/>
      <c r="L38" s="9"/>
      <c r="M38" s="9"/>
      <c r="N38" s="9"/>
      <c r="O38" s="13">
        <f t="shared" si="0"/>
        <v>-5</v>
      </c>
    </row>
    <row r="39" s="1" customFormat="1" ht="16" customHeight="1" spans="1:15">
      <c r="A39" s="7">
        <v>37</v>
      </c>
      <c r="B39" s="18" t="s">
        <v>953</v>
      </c>
      <c r="C39" s="19">
        <v>1934110545</v>
      </c>
      <c r="D39" s="20" t="s">
        <v>1051</v>
      </c>
      <c r="E39" s="9"/>
      <c r="F39" s="9"/>
      <c r="G39" s="9"/>
      <c r="H39" s="9"/>
      <c r="I39" s="9"/>
      <c r="J39" s="9"/>
      <c r="K39" s="9"/>
      <c r="L39" s="9"/>
      <c r="M39" s="9"/>
      <c r="N39" s="9"/>
      <c r="O39" s="13">
        <f t="shared" si="0"/>
        <v>-5</v>
      </c>
    </row>
    <row r="40" s="1" customFormat="1" ht="16" customHeight="1" spans="1:15">
      <c r="A40" s="7">
        <v>38</v>
      </c>
      <c r="B40" s="18" t="s">
        <v>946</v>
      </c>
      <c r="C40" s="19">
        <v>1934110508</v>
      </c>
      <c r="D40" s="20" t="s">
        <v>1052</v>
      </c>
      <c r="E40" s="9"/>
      <c r="F40" s="9"/>
      <c r="G40" s="9"/>
      <c r="H40" s="9"/>
      <c r="I40" s="9"/>
      <c r="J40" s="9"/>
      <c r="K40" s="9"/>
      <c r="L40" s="9"/>
      <c r="M40" s="9"/>
      <c r="N40" s="9"/>
      <c r="O40" s="13">
        <f t="shared" si="0"/>
        <v>-5</v>
      </c>
    </row>
    <row r="41" s="1" customFormat="1" ht="16" customHeight="1" spans="1:15">
      <c r="A41" s="7">
        <v>39</v>
      </c>
      <c r="B41" s="18" t="s">
        <v>953</v>
      </c>
      <c r="C41" s="19">
        <v>1934110544</v>
      </c>
      <c r="D41" s="20" t="s">
        <v>1053</v>
      </c>
      <c r="E41" s="9"/>
      <c r="F41" s="9"/>
      <c r="G41" s="9"/>
      <c r="H41" s="9"/>
      <c r="I41" s="9"/>
      <c r="J41" s="9"/>
      <c r="K41" s="9"/>
      <c r="L41" s="9"/>
      <c r="M41" s="9"/>
      <c r="N41" s="9"/>
      <c r="O41" s="13">
        <f t="shared" si="0"/>
        <v>-5</v>
      </c>
    </row>
    <row r="42" s="1" customFormat="1" ht="16" customHeight="1" spans="1:15">
      <c r="A42" s="7">
        <v>40</v>
      </c>
      <c r="B42" s="18" t="s">
        <v>953</v>
      </c>
      <c r="C42" s="19">
        <v>1934110546</v>
      </c>
      <c r="D42" s="20" t="s">
        <v>1053</v>
      </c>
      <c r="E42" s="9"/>
      <c r="F42" s="9"/>
      <c r="G42" s="9"/>
      <c r="H42" s="9"/>
      <c r="I42" s="9"/>
      <c r="J42" s="9"/>
      <c r="K42" s="9"/>
      <c r="L42" s="9"/>
      <c r="M42" s="9"/>
      <c r="N42" s="9"/>
      <c r="O42" s="13">
        <f t="shared" si="0"/>
        <v>-5</v>
      </c>
    </row>
    <row r="43" s="1" customFormat="1" ht="16" customHeight="1" spans="1:15">
      <c r="A43" s="7">
        <v>41</v>
      </c>
      <c r="B43" s="18" t="s">
        <v>946</v>
      </c>
      <c r="C43" s="19" t="s">
        <v>1054</v>
      </c>
      <c r="D43" s="21" t="s">
        <v>1055</v>
      </c>
      <c r="E43" s="9"/>
      <c r="F43" s="9"/>
      <c r="G43" s="9"/>
      <c r="H43" s="9"/>
      <c r="I43" s="9"/>
      <c r="J43" s="9"/>
      <c r="K43" s="9"/>
      <c r="L43" s="9"/>
      <c r="M43" s="9"/>
      <c r="N43" s="9"/>
      <c r="O43" s="13">
        <f t="shared" ref="O43:O51" si="1">(SUM((E43-50)/10*3,(F43-50)/10*3,(G43-50)/10*3,(H43-50)/10*3,(I43-50)/10*3,(J43-50)/10*3,(K43-50)/10*3,(L43-50)/10*3,(M43-50)/10*3,(N43-50)/10*3))/30</f>
        <v>-5</v>
      </c>
    </row>
    <row r="44" s="1" customFormat="1" ht="16" customHeight="1" spans="1:15">
      <c r="A44" s="7">
        <v>42</v>
      </c>
      <c r="B44" s="18" t="s">
        <v>938</v>
      </c>
      <c r="C44" s="19">
        <v>1934110465</v>
      </c>
      <c r="D44" s="20" t="s">
        <v>1056</v>
      </c>
      <c r="E44" s="9"/>
      <c r="F44" s="9"/>
      <c r="G44" s="9"/>
      <c r="H44" s="9"/>
      <c r="I44" s="9"/>
      <c r="J44" s="9"/>
      <c r="K44" s="9"/>
      <c r="L44" s="9"/>
      <c r="M44" s="9"/>
      <c r="N44" s="9"/>
      <c r="O44" s="13">
        <f t="shared" si="1"/>
        <v>-5</v>
      </c>
    </row>
    <row r="45" s="1" customFormat="1" ht="16" customHeight="1" spans="1:15">
      <c r="A45" s="7">
        <v>43</v>
      </c>
      <c r="B45" s="18" t="s">
        <v>938</v>
      </c>
      <c r="C45" s="19">
        <v>1934110449</v>
      </c>
      <c r="D45" s="20" t="s">
        <v>1057</v>
      </c>
      <c r="E45" s="9"/>
      <c r="F45" s="9"/>
      <c r="G45" s="9"/>
      <c r="H45" s="9"/>
      <c r="I45" s="9"/>
      <c r="J45" s="9"/>
      <c r="K45" s="9"/>
      <c r="L45" s="9"/>
      <c r="M45" s="9"/>
      <c r="N45" s="9"/>
      <c r="O45" s="13">
        <f t="shared" si="1"/>
        <v>-5</v>
      </c>
    </row>
    <row r="46" s="1" customFormat="1" ht="16" customHeight="1" spans="1:15">
      <c r="A46" s="7">
        <v>44</v>
      </c>
      <c r="B46" s="18" t="s">
        <v>946</v>
      </c>
      <c r="C46" s="19">
        <v>1934110526</v>
      </c>
      <c r="D46" s="20" t="s">
        <v>1058</v>
      </c>
      <c r="E46" s="9"/>
      <c r="F46" s="9"/>
      <c r="G46" s="9"/>
      <c r="H46" s="9"/>
      <c r="I46" s="9"/>
      <c r="J46" s="9"/>
      <c r="K46" s="9"/>
      <c r="L46" s="9"/>
      <c r="M46" s="9"/>
      <c r="N46" s="9"/>
      <c r="O46" s="13">
        <f t="shared" si="1"/>
        <v>-5</v>
      </c>
    </row>
    <row r="47" s="1" customFormat="1" ht="16" customHeight="1" spans="1:15">
      <c r="A47" s="7">
        <v>45</v>
      </c>
      <c r="B47" s="18" t="s">
        <v>938</v>
      </c>
      <c r="C47" s="19">
        <v>1934110455</v>
      </c>
      <c r="D47" s="20" t="s">
        <v>1059</v>
      </c>
      <c r="E47" s="9"/>
      <c r="F47" s="9"/>
      <c r="G47" s="9"/>
      <c r="H47" s="9"/>
      <c r="I47" s="9"/>
      <c r="J47" s="9"/>
      <c r="K47" s="9"/>
      <c r="L47" s="9"/>
      <c r="M47" s="9"/>
      <c r="N47" s="9"/>
      <c r="O47" s="13">
        <f t="shared" si="1"/>
        <v>-5</v>
      </c>
    </row>
    <row r="48" s="1" customFormat="1" ht="16" customHeight="1" spans="1:15">
      <c r="A48" s="7">
        <v>46</v>
      </c>
      <c r="B48" s="18" t="s">
        <v>966</v>
      </c>
      <c r="C48" s="19">
        <v>1934110497</v>
      </c>
      <c r="D48" s="20" t="s">
        <v>1060</v>
      </c>
      <c r="E48" s="9"/>
      <c r="F48" s="9"/>
      <c r="G48" s="9"/>
      <c r="H48" s="9"/>
      <c r="I48" s="9"/>
      <c r="J48" s="9"/>
      <c r="K48" s="9"/>
      <c r="L48" s="9"/>
      <c r="M48" s="9"/>
      <c r="N48" s="9"/>
      <c r="O48" s="13">
        <f t="shared" si="1"/>
        <v>-5</v>
      </c>
    </row>
    <row r="49" s="1" customFormat="1" ht="16" customHeight="1" spans="1:15">
      <c r="A49" s="7">
        <v>47</v>
      </c>
      <c r="B49" s="18" t="s">
        <v>953</v>
      </c>
      <c r="C49" s="19">
        <v>1934110542</v>
      </c>
      <c r="D49" s="20" t="s">
        <v>1061</v>
      </c>
      <c r="E49" s="9"/>
      <c r="F49" s="9"/>
      <c r="G49" s="9"/>
      <c r="H49" s="9"/>
      <c r="I49" s="9"/>
      <c r="J49" s="9"/>
      <c r="K49" s="9"/>
      <c r="L49" s="9"/>
      <c r="M49" s="9"/>
      <c r="N49" s="9"/>
      <c r="O49" s="13">
        <f t="shared" si="1"/>
        <v>-5</v>
      </c>
    </row>
    <row r="50" s="1" customFormat="1" ht="16" customHeight="1" spans="1:15">
      <c r="A50" s="7">
        <v>48</v>
      </c>
      <c r="B50" s="18" t="s">
        <v>966</v>
      </c>
      <c r="C50" s="19">
        <v>1934110483</v>
      </c>
      <c r="D50" s="20" t="s">
        <v>1062</v>
      </c>
      <c r="E50" s="9"/>
      <c r="F50" s="9"/>
      <c r="G50" s="9"/>
      <c r="H50" s="9"/>
      <c r="I50" s="9"/>
      <c r="J50" s="9"/>
      <c r="K50" s="9"/>
      <c r="L50" s="9"/>
      <c r="M50" s="9"/>
      <c r="N50" s="9"/>
      <c r="O50" s="13">
        <f t="shared" si="1"/>
        <v>-5</v>
      </c>
    </row>
    <row r="51" s="1" customFormat="1" ht="16" customHeight="1" spans="1:15">
      <c r="A51" s="7">
        <v>49</v>
      </c>
      <c r="B51" s="18" t="s">
        <v>966</v>
      </c>
      <c r="C51" s="19">
        <v>1934110492</v>
      </c>
      <c r="D51" s="20" t="s">
        <v>1063</v>
      </c>
      <c r="E51" s="9"/>
      <c r="F51" s="9"/>
      <c r="G51" s="9"/>
      <c r="H51" s="9"/>
      <c r="I51" s="9"/>
      <c r="J51" s="9"/>
      <c r="K51" s="9"/>
      <c r="L51" s="9"/>
      <c r="M51" s="9"/>
      <c r="N51" s="9"/>
      <c r="O51" s="13">
        <f t="shared" si="1"/>
        <v>-5</v>
      </c>
    </row>
    <row r="52" s="1" customFormat="1" ht="21" customHeight="1" spans="4:15">
      <c r="D52" s="15"/>
      <c r="E52" s="10" t="s">
        <v>66</v>
      </c>
      <c r="F52" s="10"/>
      <c r="G52" s="10"/>
      <c r="H52" s="10"/>
      <c r="I52" s="10"/>
      <c r="J52" s="10"/>
      <c r="K52" s="10"/>
      <c r="L52" s="10"/>
      <c r="M52" s="10"/>
      <c r="N52" s="10"/>
      <c r="O52" s="10"/>
    </row>
  </sheetData>
  <autoFilter ref="A1:O52">
    <extLst/>
  </autoFilter>
  <sortState ref="A1:D49">
    <sortCondition ref="D1"/>
  </sortState>
  <mergeCells count="2">
    <mergeCell ref="A1:O1"/>
    <mergeCell ref="E52:O52"/>
  </mergeCells>
  <conditionalFormatting sqref="D43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1"/>
  <sheetViews>
    <sheetView workbookViewId="0">
      <selection activeCell="N23" sqref="N23:N29"/>
    </sheetView>
  </sheetViews>
  <sheetFormatPr defaultColWidth="9" defaultRowHeight="12.85"/>
  <cols>
    <col min="1" max="1" width="5.48648648648649" style="1" customWidth="1"/>
    <col min="2" max="2" width="11.1801801801802" style="1" customWidth="1"/>
    <col min="3" max="3" width="8.18018018018018" style="1" customWidth="1"/>
    <col min="4" max="6" width="10.9099099099099" style="1" customWidth="1"/>
    <col min="7" max="7" width="10.6216216216216" style="1" customWidth="1"/>
    <col min="8" max="8" width="17.1711711711712" style="1" customWidth="1"/>
    <col min="9" max="9" width="15.0810810810811" style="1" customWidth="1"/>
    <col min="10" max="10" width="10.4234234234234" style="1" customWidth="1"/>
    <col min="11" max="11" width="11.3423423423423" style="1" customWidth="1"/>
    <col min="12" max="12" width="12.990990990991" style="1" customWidth="1"/>
    <col min="13" max="14" width="10.6216216216216" style="1" customWidth="1"/>
    <col min="15" max="16384" width="9" style="1"/>
  </cols>
  <sheetData>
    <row r="1" ht="24.95" customHeight="1" spans="1:14">
      <c r="A1" s="14" t="s">
        <v>1064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="2" customFormat="1" ht="16" customHeight="1" spans="1:14">
      <c r="A2" s="5" t="s">
        <v>186</v>
      </c>
      <c r="B2" s="5" t="s">
        <v>188</v>
      </c>
      <c r="C2" s="5" t="s">
        <v>189</v>
      </c>
      <c r="D2" s="6" t="s">
        <v>1065</v>
      </c>
      <c r="E2" s="6" t="s">
        <v>1066</v>
      </c>
      <c r="F2" s="6" t="s">
        <v>190</v>
      </c>
      <c r="G2" s="6" t="s">
        <v>1067</v>
      </c>
      <c r="H2" s="6" t="s">
        <v>1068</v>
      </c>
      <c r="I2" s="6" t="s">
        <v>1069</v>
      </c>
      <c r="J2" s="11" t="s">
        <v>1070</v>
      </c>
      <c r="K2" s="6" t="s">
        <v>1071</v>
      </c>
      <c r="L2" s="6" t="s">
        <v>1072</v>
      </c>
      <c r="M2" s="6" t="s">
        <v>930</v>
      </c>
      <c r="N2" s="12" t="s">
        <v>199</v>
      </c>
    </row>
    <row r="3" ht="16" customHeight="1" spans="1:14">
      <c r="A3" s="7">
        <v>1</v>
      </c>
      <c r="B3" s="7">
        <v>1921110034</v>
      </c>
      <c r="C3" s="8" t="s">
        <v>1073</v>
      </c>
      <c r="D3" s="9"/>
      <c r="E3" s="9"/>
      <c r="F3" s="9"/>
      <c r="G3" s="9"/>
      <c r="H3" s="9"/>
      <c r="I3" s="9"/>
      <c r="J3" s="9"/>
      <c r="K3" s="9"/>
      <c r="L3" s="9"/>
      <c r="M3" s="9"/>
      <c r="N3" s="13">
        <f>(SUM((D3-50)/10*3,(E3-50)/10*3,(F3-50)/10*3,(G3-50)/10*3,(H3-50)/10*4,(I3-50)/10*3,(J3-50)/10*2,(K3-50)/10*3,(L3-50)/10*3,(M3-50)/10*3))/30</f>
        <v>-5</v>
      </c>
    </row>
    <row r="4" ht="16" customHeight="1" spans="1:14">
      <c r="A4" s="7">
        <v>2</v>
      </c>
      <c r="B4" s="7">
        <v>1934110561</v>
      </c>
      <c r="C4" s="8" t="s">
        <v>1074</v>
      </c>
      <c r="D4" s="9"/>
      <c r="E4" s="9"/>
      <c r="F4" s="9"/>
      <c r="G4" s="9"/>
      <c r="H4" s="9"/>
      <c r="I4" s="9"/>
      <c r="J4" s="9"/>
      <c r="K4" s="9"/>
      <c r="L4" s="9"/>
      <c r="M4" s="9"/>
      <c r="N4" s="13">
        <f t="shared" ref="N4:N30" si="0">(SUM((D4-50)/10*3,(E4-50)/10*3,(F4-50)/10*3,(G4-50)/10*3,(H4-50)/10*4,(I4-50)/10*3,(J4-50)/10*2,(K4-50)/10*3,(L4-50)/10*3,(M4-50)/10*3))/30</f>
        <v>-5</v>
      </c>
    </row>
    <row r="5" ht="16" customHeight="1" spans="1:14">
      <c r="A5" s="7">
        <v>3</v>
      </c>
      <c r="B5" s="7">
        <v>1934110562</v>
      </c>
      <c r="C5" s="8" t="s">
        <v>1075</v>
      </c>
      <c r="D5" s="9"/>
      <c r="E5" s="9"/>
      <c r="F5" s="9"/>
      <c r="G5" s="9"/>
      <c r="H5" s="9"/>
      <c r="I5" s="9"/>
      <c r="J5" s="9"/>
      <c r="K5" s="9"/>
      <c r="L5" s="9"/>
      <c r="M5" s="9"/>
      <c r="N5" s="13">
        <f t="shared" si="0"/>
        <v>-5</v>
      </c>
    </row>
    <row r="6" ht="16" customHeight="1" spans="1:14">
      <c r="A6" s="7">
        <v>4</v>
      </c>
      <c r="B6" s="7">
        <v>1934110563</v>
      </c>
      <c r="C6" s="8" t="s">
        <v>1076</v>
      </c>
      <c r="D6" s="9"/>
      <c r="E6" s="9"/>
      <c r="F6" s="9"/>
      <c r="G6" s="9"/>
      <c r="H6" s="9"/>
      <c r="I6" s="9"/>
      <c r="J6" s="9"/>
      <c r="K6" s="9"/>
      <c r="L6" s="9"/>
      <c r="M6" s="9"/>
      <c r="N6" s="13">
        <f t="shared" si="0"/>
        <v>-5</v>
      </c>
    </row>
    <row r="7" ht="16" customHeight="1" spans="1:14">
      <c r="A7" s="7">
        <v>5</v>
      </c>
      <c r="B7" s="7">
        <v>1934110564</v>
      </c>
      <c r="C7" s="8" t="s">
        <v>1077</v>
      </c>
      <c r="D7" s="9"/>
      <c r="E7" s="9"/>
      <c r="F7" s="9"/>
      <c r="G7" s="9"/>
      <c r="H7" s="9"/>
      <c r="I7" s="9"/>
      <c r="J7" s="9"/>
      <c r="K7" s="9"/>
      <c r="L7" s="9"/>
      <c r="M7" s="9"/>
      <c r="N7" s="13">
        <f t="shared" si="0"/>
        <v>-5</v>
      </c>
    </row>
    <row r="8" ht="16" customHeight="1" spans="1:14">
      <c r="A8" s="7">
        <v>6</v>
      </c>
      <c r="B8" s="7" t="s">
        <v>1078</v>
      </c>
      <c r="C8" s="8" t="s">
        <v>1079</v>
      </c>
      <c r="D8" s="9"/>
      <c r="E8" s="9"/>
      <c r="F8" s="9"/>
      <c r="G8" s="9"/>
      <c r="H8" s="9"/>
      <c r="I8" s="9"/>
      <c r="J8" s="9"/>
      <c r="K8" s="9"/>
      <c r="L8" s="9"/>
      <c r="M8" s="9"/>
      <c r="N8" s="13">
        <f t="shared" si="0"/>
        <v>-5</v>
      </c>
    </row>
    <row r="9" ht="16" customHeight="1" spans="1:14">
      <c r="A9" s="7">
        <v>7</v>
      </c>
      <c r="B9" s="7" t="s">
        <v>1080</v>
      </c>
      <c r="C9" s="8" t="s">
        <v>1081</v>
      </c>
      <c r="D9" s="9"/>
      <c r="E9" s="9"/>
      <c r="F9" s="9"/>
      <c r="G9" s="9"/>
      <c r="H9" s="9"/>
      <c r="I9" s="9"/>
      <c r="J9" s="9"/>
      <c r="K9" s="9"/>
      <c r="L9" s="9"/>
      <c r="M9" s="9"/>
      <c r="N9" s="13">
        <f t="shared" si="0"/>
        <v>-5</v>
      </c>
    </row>
    <row r="10" ht="16" customHeight="1" spans="1:14">
      <c r="A10" s="7">
        <v>8</v>
      </c>
      <c r="B10" s="7" t="s">
        <v>1082</v>
      </c>
      <c r="C10" s="8" t="s">
        <v>1083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13">
        <f t="shared" si="0"/>
        <v>-5</v>
      </c>
    </row>
    <row r="11" ht="16" customHeight="1" spans="1:14">
      <c r="A11" s="7">
        <v>9</v>
      </c>
      <c r="B11" s="7" t="s">
        <v>1084</v>
      </c>
      <c r="C11" s="8" t="s">
        <v>1085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13">
        <f t="shared" si="0"/>
        <v>-5</v>
      </c>
    </row>
    <row r="12" ht="16" customHeight="1" spans="1:14">
      <c r="A12" s="7">
        <v>10</v>
      </c>
      <c r="B12" s="7" t="s">
        <v>1086</v>
      </c>
      <c r="C12" s="8" t="s">
        <v>1087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13">
        <f t="shared" si="0"/>
        <v>-5</v>
      </c>
    </row>
    <row r="13" ht="16" customHeight="1" spans="1:14">
      <c r="A13" s="7">
        <v>11</v>
      </c>
      <c r="B13" s="7" t="s">
        <v>1088</v>
      </c>
      <c r="C13" s="8" t="s">
        <v>1089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13">
        <f t="shared" si="0"/>
        <v>-5</v>
      </c>
    </row>
    <row r="14" ht="16" customHeight="1" spans="1:14">
      <c r="A14" s="7">
        <v>12</v>
      </c>
      <c r="B14" s="7" t="s">
        <v>1090</v>
      </c>
      <c r="C14" s="8" t="s">
        <v>1091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13">
        <f t="shared" si="0"/>
        <v>-5</v>
      </c>
    </row>
    <row r="15" ht="16" customHeight="1" spans="1:14">
      <c r="A15" s="7">
        <v>13</v>
      </c>
      <c r="B15" s="7" t="s">
        <v>1092</v>
      </c>
      <c r="C15" s="8" t="s">
        <v>1093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13">
        <f t="shared" si="0"/>
        <v>-5</v>
      </c>
    </row>
    <row r="16" ht="16" customHeight="1" spans="1:14">
      <c r="A16" s="7">
        <v>14</v>
      </c>
      <c r="B16" s="7" t="s">
        <v>1094</v>
      </c>
      <c r="C16" s="8" t="s">
        <v>1095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13">
        <f t="shared" si="0"/>
        <v>-5</v>
      </c>
    </row>
    <row r="17" ht="16" customHeight="1" spans="1:14">
      <c r="A17" s="7">
        <v>15</v>
      </c>
      <c r="B17" s="7" t="s">
        <v>1096</v>
      </c>
      <c r="C17" s="8" t="s">
        <v>1097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13">
        <f t="shared" si="0"/>
        <v>-5</v>
      </c>
    </row>
    <row r="18" ht="16" customHeight="1" spans="1:14">
      <c r="A18" s="7">
        <v>16</v>
      </c>
      <c r="B18" s="7" t="s">
        <v>1098</v>
      </c>
      <c r="C18" s="8" t="s">
        <v>1099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13">
        <f t="shared" si="0"/>
        <v>-5</v>
      </c>
    </row>
    <row r="19" ht="16" customHeight="1" spans="1:14">
      <c r="A19" s="7">
        <v>17</v>
      </c>
      <c r="B19" s="7" t="s">
        <v>1100</v>
      </c>
      <c r="C19" s="8" t="s">
        <v>1101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13">
        <f t="shared" si="0"/>
        <v>-5</v>
      </c>
    </row>
    <row r="20" ht="16" customHeight="1" spans="1:14">
      <c r="A20" s="7">
        <v>18</v>
      </c>
      <c r="B20" s="7" t="s">
        <v>1102</v>
      </c>
      <c r="C20" s="8" t="s">
        <v>1103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13">
        <f t="shared" si="0"/>
        <v>-5</v>
      </c>
    </row>
    <row r="21" ht="16" customHeight="1" spans="1:14">
      <c r="A21" s="7">
        <v>19</v>
      </c>
      <c r="B21" s="7" t="s">
        <v>1104</v>
      </c>
      <c r="C21" s="8" t="s">
        <v>1105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13">
        <f t="shared" si="0"/>
        <v>-5</v>
      </c>
    </row>
    <row r="22" ht="16" customHeight="1" spans="1:14">
      <c r="A22" s="7">
        <v>20</v>
      </c>
      <c r="B22" s="7" t="s">
        <v>1106</v>
      </c>
      <c r="C22" s="8" t="s">
        <v>1107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13">
        <f t="shared" si="0"/>
        <v>-5</v>
      </c>
    </row>
    <row r="23" ht="16" customHeight="1" spans="1:14">
      <c r="A23" s="7">
        <v>21</v>
      </c>
      <c r="B23" s="7" t="s">
        <v>1108</v>
      </c>
      <c r="C23" s="8" t="s">
        <v>1109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13">
        <f t="shared" si="0"/>
        <v>-5</v>
      </c>
    </row>
    <row r="24" ht="16" customHeight="1" spans="1:14">
      <c r="A24" s="7">
        <v>22</v>
      </c>
      <c r="B24" s="7" t="s">
        <v>1110</v>
      </c>
      <c r="C24" s="8" t="s">
        <v>1111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13">
        <f t="shared" si="0"/>
        <v>-5</v>
      </c>
    </row>
    <row r="25" ht="16" customHeight="1" spans="1:14">
      <c r="A25" s="7">
        <v>23</v>
      </c>
      <c r="B25" s="7" t="s">
        <v>1112</v>
      </c>
      <c r="C25" s="8" t="s">
        <v>1113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13">
        <f t="shared" si="0"/>
        <v>-5</v>
      </c>
    </row>
    <row r="26" ht="16" customHeight="1" spans="1:14">
      <c r="A26" s="7">
        <v>24</v>
      </c>
      <c r="B26" s="7" t="s">
        <v>1114</v>
      </c>
      <c r="C26" s="8" t="s">
        <v>1115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13">
        <f t="shared" si="0"/>
        <v>-5</v>
      </c>
    </row>
    <row r="27" ht="16" customHeight="1" spans="1:14">
      <c r="A27" s="7">
        <v>25</v>
      </c>
      <c r="B27" s="7" t="s">
        <v>1116</v>
      </c>
      <c r="C27" s="8" t="s">
        <v>1117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13">
        <f t="shared" si="0"/>
        <v>-5</v>
      </c>
    </row>
    <row r="28" ht="16" customHeight="1" spans="1:14">
      <c r="A28" s="7">
        <v>26</v>
      </c>
      <c r="B28" s="7" t="s">
        <v>1118</v>
      </c>
      <c r="C28" s="8" t="s">
        <v>1119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13">
        <f t="shared" si="0"/>
        <v>-5</v>
      </c>
    </row>
    <row r="29" ht="16" customHeight="1" spans="1:14">
      <c r="A29" s="7">
        <v>27</v>
      </c>
      <c r="B29" s="7" t="s">
        <v>1120</v>
      </c>
      <c r="C29" s="8" t="s">
        <v>1121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13">
        <f t="shared" si="0"/>
        <v>-5</v>
      </c>
    </row>
    <row r="30" ht="16" customHeight="1" spans="1:14">
      <c r="A30" s="7">
        <v>28</v>
      </c>
      <c r="B30" s="7" t="s">
        <v>1122</v>
      </c>
      <c r="C30" s="8" t="s">
        <v>1123</v>
      </c>
      <c r="D30" s="9"/>
      <c r="E30" s="9"/>
      <c r="F30" s="9"/>
      <c r="G30" s="9"/>
      <c r="H30" s="9"/>
      <c r="I30" s="9"/>
      <c r="J30" s="9"/>
      <c r="K30" s="9"/>
      <c r="L30" s="9"/>
      <c r="M30" s="9"/>
      <c r="N30" s="13">
        <f t="shared" si="0"/>
        <v>-5</v>
      </c>
    </row>
    <row r="31" ht="22" customHeight="1" spans="4:14">
      <c r="D31" s="10" t="s">
        <v>66</v>
      </c>
      <c r="E31" s="10"/>
      <c r="F31" s="10"/>
      <c r="G31" s="10"/>
      <c r="H31" s="10"/>
      <c r="I31" s="10"/>
      <c r="J31" s="10"/>
      <c r="K31" s="10"/>
      <c r="L31" s="10"/>
      <c r="M31" s="10"/>
      <c r="N31" s="10"/>
    </row>
  </sheetData>
  <autoFilter ref="A1:N31">
    <extLst/>
  </autoFilter>
  <mergeCells count="2">
    <mergeCell ref="A1:N1"/>
    <mergeCell ref="D31:N3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7"/>
  <sheetViews>
    <sheetView workbookViewId="0">
      <selection activeCell="A8" sqref="$A8:$XFD8"/>
    </sheetView>
  </sheetViews>
  <sheetFormatPr defaultColWidth="9" defaultRowHeight="12.85"/>
  <cols>
    <col min="1" max="1" width="4.63063063063063" style="1" customWidth="1"/>
    <col min="2" max="2" width="12.6216216216216" style="1" customWidth="1"/>
    <col min="3" max="3" width="8.72072072072072" style="1" customWidth="1"/>
    <col min="4" max="4" width="11.4324324324324" style="1" customWidth="1"/>
    <col min="5" max="6" width="10.6216216216216" style="1" customWidth="1"/>
    <col min="7" max="7" width="12.4324324324324" style="1" customWidth="1"/>
    <col min="8" max="11" width="10.6216216216216" style="1" customWidth="1"/>
    <col min="12" max="12" width="12.4324324324324" style="1" customWidth="1"/>
    <col min="13" max="13" width="14.4324324324324" style="1" customWidth="1"/>
    <col min="14" max="15" width="10.6216216216216" style="1" customWidth="1"/>
    <col min="16" max="16384" width="9" style="1"/>
  </cols>
  <sheetData>
    <row r="1" s="1" customFormat="1" ht="24.95" customHeight="1" spans="1:15">
      <c r="A1" s="3" t="s">
        <v>67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2" customFormat="1" ht="24.95" customHeight="1" spans="1:15">
      <c r="A2" s="44" t="s">
        <v>1</v>
      </c>
      <c r="B2" s="44" t="s">
        <v>2</v>
      </c>
      <c r="C2" s="44" t="s">
        <v>3</v>
      </c>
      <c r="D2" s="45" t="s">
        <v>4</v>
      </c>
      <c r="E2" s="45" t="s">
        <v>5</v>
      </c>
      <c r="F2" s="57" t="s">
        <v>6</v>
      </c>
      <c r="G2" s="58" t="s">
        <v>7</v>
      </c>
      <c r="H2" s="45" t="s">
        <v>8</v>
      </c>
      <c r="I2" s="45" t="s">
        <v>9</v>
      </c>
      <c r="J2" s="59" t="s">
        <v>10</v>
      </c>
      <c r="K2" s="57" t="s">
        <v>11</v>
      </c>
      <c r="L2" s="45" t="s">
        <v>12</v>
      </c>
      <c r="M2" s="45" t="s">
        <v>13</v>
      </c>
      <c r="N2" s="60" t="s">
        <v>14</v>
      </c>
      <c r="O2" s="47" t="s">
        <v>15</v>
      </c>
    </row>
    <row r="3" s="1" customFormat="1" ht="16" customHeight="1" spans="1:15">
      <c r="A3" s="7">
        <v>1</v>
      </c>
      <c r="B3" s="7">
        <v>1811011096</v>
      </c>
      <c r="C3" s="7" t="s">
        <v>68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13">
        <f>(SUM((D3-50)/10*3,(E3-50)/10*3,(F3-50)/10*2.5,(G3-50)/10*3,(H3-50)/10*3,(I3-50)/10*3,(J3-50)/10*3,(K3-50)/10*3,(L3-50)/10*3,(M3-50)/10*2,(N3-50)/10*2))/30.5</f>
        <v>-5</v>
      </c>
    </row>
    <row r="4" s="1" customFormat="1" ht="16" customHeight="1" spans="1:15">
      <c r="A4" s="7">
        <v>2</v>
      </c>
      <c r="B4" s="7" t="s">
        <v>69</v>
      </c>
      <c r="C4" s="7" t="s">
        <v>70</v>
      </c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13">
        <f t="shared" ref="O4:O36" si="0">(SUM((D4-50)/10*3,(E4-50)/10*3,(F4-50)/10*2.5,(G4-50)/10*3,(H4-50)/10*3,(I4-50)/10*3,(J4-50)/10*3,(K4-50)/10*3,(L4-50)/10*3,(M4-50)/10*2,(N4-50)/10*2))/30.5</f>
        <v>-5</v>
      </c>
    </row>
    <row r="5" s="1" customFormat="1" spans="1:15">
      <c r="A5" s="7">
        <v>3</v>
      </c>
      <c r="B5" s="7">
        <v>1822061025</v>
      </c>
      <c r="C5" s="7" t="s">
        <v>71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13">
        <f t="shared" si="0"/>
        <v>-5</v>
      </c>
    </row>
    <row r="6" s="1" customFormat="1" ht="16" customHeight="1" spans="1:15">
      <c r="A6" s="7">
        <v>4</v>
      </c>
      <c r="B6" s="7" t="s">
        <v>72</v>
      </c>
      <c r="C6" s="7" t="s">
        <v>73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13">
        <f t="shared" si="0"/>
        <v>-5</v>
      </c>
    </row>
    <row r="7" s="1" customFormat="1" ht="16" customHeight="1" spans="1:15">
      <c r="A7" s="7">
        <v>5</v>
      </c>
      <c r="B7" s="7" t="s">
        <v>74</v>
      </c>
      <c r="C7" s="7" t="s">
        <v>75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13">
        <f t="shared" si="0"/>
        <v>-5</v>
      </c>
    </row>
    <row r="8" s="1" customFormat="1" ht="16" customHeight="1" spans="1:15">
      <c r="A8" s="7">
        <v>6</v>
      </c>
      <c r="B8" s="7" t="s">
        <v>76</v>
      </c>
      <c r="C8" s="7" t="s">
        <v>77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13">
        <f t="shared" si="0"/>
        <v>-5</v>
      </c>
    </row>
    <row r="9" s="1" customFormat="1" ht="16" customHeight="1" spans="1:15">
      <c r="A9" s="7">
        <v>7</v>
      </c>
      <c r="B9" s="7" t="s">
        <v>78</v>
      </c>
      <c r="C9" s="7" t="s">
        <v>79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13">
        <f t="shared" si="0"/>
        <v>-5</v>
      </c>
    </row>
    <row r="10" s="1" customFormat="1" ht="16" customHeight="1" spans="1:15">
      <c r="A10" s="7">
        <v>8</v>
      </c>
      <c r="B10" s="7" t="s">
        <v>80</v>
      </c>
      <c r="C10" s="7" t="s">
        <v>81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13">
        <f t="shared" si="0"/>
        <v>-5</v>
      </c>
    </row>
    <row r="11" s="1" customFormat="1" ht="16" customHeight="1" spans="1:15">
      <c r="A11" s="7">
        <v>9</v>
      </c>
      <c r="B11" s="7" t="s">
        <v>82</v>
      </c>
      <c r="C11" s="7" t="s">
        <v>83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13">
        <f t="shared" si="0"/>
        <v>-5</v>
      </c>
    </row>
    <row r="12" s="1" customFormat="1" ht="16" customHeight="1" spans="1:15">
      <c r="A12" s="7">
        <v>10</v>
      </c>
      <c r="B12" s="7">
        <v>1934110125</v>
      </c>
      <c r="C12" s="7" t="s">
        <v>84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3">
        <f t="shared" si="0"/>
        <v>-5</v>
      </c>
    </row>
    <row r="13" s="1" customFormat="1" ht="16" customHeight="1" spans="1:15">
      <c r="A13" s="7">
        <v>11</v>
      </c>
      <c r="B13" s="7" t="s">
        <v>85</v>
      </c>
      <c r="C13" s="7" t="s">
        <v>86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3">
        <f t="shared" si="0"/>
        <v>-5</v>
      </c>
    </row>
    <row r="14" s="1" customFormat="1" ht="16" customHeight="1" spans="1:15">
      <c r="A14" s="7">
        <v>12</v>
      </c>
      <c r="B14" s="7" t="s">
        <v>87</v>
      </c>
      <c r="C14" s="7" t="s">
        <v>88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13">
        <f t="shared" si="0"/>
        <v>-5</v>
      </c>
    </row>
    <row r="15" s="1" customFormat="1" ht="16" customHeight="1" spans="1:15">
      <c r="A15" s="7">
        <v>13</v>
      </c>
      <c r="B15" s="7" t="s">
        <v>89</v>
      </c>
      <c r="C15" s="7" t="s">
        <v>90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13">
        <f t="shared" si="0"/>
        <v>-5</v>
      </c>
    </row>
    <row r="16" s="1" customFormat="1" ht="16" customHeight="1" spans="1:15">
      <c r="A16" s="7">
        <v>14</v>
      </c>
      <c r="B16" s="7" t="s">
        <v>91</v>
      </c>
      <c r="C16" s="7" t="s">
        <v>92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13">
        <f t="shared" si="0"/>
        <v>-5</v>
      </c>
    </row>
    <row r="17" s="1" customFormat="1" ht="16" customHeight="1" spans="1:15">
      <c r="A17" s="7">
        <v>15</v>
      </c>
      <c r="B17" s="7" t="s">
        <v>93</v>
      </c>
      <c r="C17" s="7" t="s">
        <v>94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13">
        <f t="shared" si="0"/>
        <v>-5</v>
      </c>
    </row>
    <row r="18" s="1" customFormat="1" ht="16" customHeight="1" spans="1:15">
      <c r="A18" s="7">
        <v>16</v>
      </c>
      <c r="B18" s="7" t="s">
        <v>95</v>
      </c>
      <c r="C18" s="7" t="s">
        <v>96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13">
        <f t="shared" si="0"/>
        <v>-5</v>
      </c>
    </row>
    <row r="19" s="1" customFormat="1" ht="16" customHeight="1" spans="1:15">
      <c r="A19" s="7">
        <v>17</v>
      </c>
      <c r="B19" s="7" t="s">
        <v>97</v>
      </c>
      <c r="C19" s="7" t="s">
        <v>98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13">
        <f t="shared" si="0"/>
        <v>-5</v>
      </c>
    </row>
    <row r="20" s="1" customFormat="1" ht="16" customHeight="1" spans="1:15">
      <c r="A20" s="7">
        <v>18</v>
      </c>
      <c r="B20" s="7" t="s">
        <v>99</v>
      </c>
      <c r="C20" s="7" t="s">
        <v>100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13">
        <f t="shared" si="0"/>
        <v>-5</v>
      </c>
    </row>
    <row r="21" s="1" customFormat="1" ht="16" customHeight="1" spans="1:15">
      <c r="A21" s="7">
        <v>19</v>
      </c>
      <c r="B21" s="7" t="s">
        <v>101</v>
      </c>
      <c r="C21" s="7" t="s">
        <v>102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3">
        <f t="shared" si="0"/>
        <v>-5</v>
      </c>
    </row>
    <row r="22" s="1" customFormat="1" ht="16" customHeight="1" spans="1:15">
      <c r="A22" s="7">
        <v>20</v>
      </c>
      <c r="B22" s="7" t="s">
        <v>103</v>
      </c>
      <c r="C22" s="7" t="s">
        <v>104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13">
        <f t="shared" si="0"/>
        <v>-5</v>
      </c>
    </row>
    <row r="23" s="1" customFormat="1" ht="16" customHeight="1" spans="1:15">
      <c r="A23" s="7">
        <v>21</v>
      </c>
      <c r="B23" s="7" t="s">
        <v>105</v>
      </c>
      <c r="C23" s="7" t="s">
        <v>106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13">
        <f t="shared" si="0"/>
        <v>-5</v>
      </c>
    </row>
    <row r="24" s="1" customFormat="1" ht="16" customHeight="1" spans="1:15">
      <c r="A24" s="7">
        <v>22</v>
      </c>
      <c r="B24" s="7" t="s">
        <v>107</v>
      </c>
      <c r="C24" s="7" t="s">
        <v>108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13">
        <f t="shared" si="0"/>
        <v>-5</v>
      </c>
    </row>
    <row r="25" s="1" customFormat="1" ht="16" customHeight="1" spans="1:15">
      <c r="A25" s="7">
        <v>23</v>
      </c>
      <c r="B25" s="7" t="s">
        <v>109</v>
      </c>
      <c r="C25" s="7" t="s">
        <v>110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13">
        <f t="shared" si="0"/>
        <v>-5</v>
      </c>
    </row>
    <row r="26" s="1" customFormat="1" ht="16" customHeight="1" spans="1:15">
      <c r="A26" s="7">
        <v>24</v>
      </c>
      <c r="B26" s="7" t="s">
        <v>111</v>
      </c>
      <c r="C26" s="7" t="s">
        <v>112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13">
        <f t="shared" si="0"/>
        <v>-5</v>
      </c>
    </row>
    <row r="27" s="1" customFormat="1" ht="16" customHeight="1" spans="1:15">
      <c r="A27" s="7">
        <v>25</v>
      </c>
      <c r="B27" s="7" t="s">
        <v>113</v>
      </c>
      <c r="C27" s="7" t="s">
        <v>114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13">
        <f t="shared" si="0"/>
        <v>-5</v>
      </c>
    </row>
    <row r="28" s="1" customFormat="1" ht="16" customHeight="1" spans="1:15">
      <c r="A28" s="7">
        <v>26</v>
      </c>
      <c r="B28" s="7" t="s">
        <v>115</v>
      </c>
      <c r="C28" s="7" t="s">
        <v>116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3">
        <f t="shared" si="0"/>
        <v>-5</v>
      </c>
    </row>
    <row r="29" s="1" customFormat="1" ht="16" customHeight="1" spans="1:15">
      <c r="A29" s="7">
        <v>27</v>
      </c>
      <c r="B29" s="7" t="s">
        <v>117</v>
      </c>
      <c r="C29" s="7" t="s">
        <v>118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3">
        <f t="shared" si="0"/>
        <v>-5</v>
      </c>
    </row>
    <row r="30" s="1" customFormat="1" ht="16" customHeight="1" spans="1:15">
      <c r="A30" s="7">
        <v>28</v>
      </c>
      <c r="B30" s="7" t="s">
        <v>119</v>
      </c>
      <c r="C30" s="7" t="s">
        <v>120</v>
      </c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3">
        <f t="shared" si="0"/>
        <v>-5</v>
      </c>
    </row>
    <row r="31" s="1" customFormat="1" ht="16" customHeight="1" spans="1:15">
      <c r="A31" s="7">
        <v>29</v>
      </c>
      <c r="B31" s="7" t="s">
        <v>121</v>
      </c>
      <c r="C31" s="7" t="s">
        <v>122</v>
      </c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3">
        <f t="shared" si="0"/>
        <v>-5</v>
      </c>
    </row>
    <row r="32" s="1" customFormat="1" ht="16" customHeight="1" spans="1:15">
      <c r="A32" s="7">
        <v>30</v>
      </c>
      <c r="B32" s="7" t="s">
        <v>123</v>
      </c>
      <c r="C32" s="7" t="s">
        <v>124</v>
      </c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3">
        <f t="shared" si="0"/>
        <v>-5</v>
      </c>
    </row>
    <row r="33" s="1" customFormat="1" ht="16" customHeight="1" spans="1:15">
      <c r="A33" s="7">
        <v>31</v>
      </c>
      <c r="B33" s="7" t="s">
        <v>125</v>
      </c>
      <c r="C33" s="7" t="s">
        <v>126</v>
      </c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3">
        <f t="shared" si="0"/>
        <v>-5</v>
      </c>
    </row>
    <row r="34" s="1" customFormat="1" ht="16" customHeight="1" spans="1:15">
      <c r="A34" s="7">
        <v>32</v>
      </c>
      <c r="B34" s="7" t="s">
        <v>127</v>
      </c>
      <c r="C34" s="7" t="s">
        <v>128</v>
      </c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3">
        <f t="shared" si="0"/>
        <v>-5</v>
      </c>
    </row>
    <row r="35" s="1" customFormat="1" ht="16" customHeight="1" spans="1:15">
      <c r="A35" s="7">
        <v>33</v>
      </c>
      <c r="B35" s="7" t="s">
        <v>129</v>
      </c>
      <c r="C35" s="7" t="s">
        <v>130</v>
      </c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3">
        <f t="shared" si="0"/>
        <v>-5</v>
      </c>
    </row>
    <row r="36" s="1" customFormat="1" ht="16" customHeight="1" spans="1:15">
      <c r="A36" s="7">
        <v>34</v>
      </c>
      <c r="B36" s="7" t="s">
        <v>131</v>
      </c>
      <c r="C36" s="7" t="s">
        <v>132</v>
      </c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3">
        <f t="shared" si="0"/>
        <v>-5</v>
      </c>
    </row>
    <row r="37" s="1" customFormat="1" ht="22" customHeight="1" spans="4:14">
      <c r="D37" s="10" t="s">
        <v>66</v>
      </c>
      <c r="E37" s="30"/>
      <c r="F37" s="30"/>
      <c r="G37" s="30"/>
      <c r="H37" s="30"/>
      <c r="I37" s="30"/>
      <c r="J37" s="30"/>
      <c r="K37" s="30"/>
      <c r="L37" s="30"/>
      <c r="M37" s="30"/>
      <c r="N37" s="30"/>
    </row>
  </sheetData>
  <autoFilter ref="A1:O37">
    <extLst/>
  </autoFilter>
  <mergeCells count="2">
    <mergeCell ref="A1:O1"/>
    <mergeCell ref="D37:N37"/>
  </mergeCells>
  <pageMargins left="0.75" right="0.75" top="1" bottom="1" header="0.5" footer="0.5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"/>
  <sheetViews>
    <sheetView tabSelected="1" workbookViewId="0">
      <selection activeCell="A3" sqref="$A3:$XFD29"/>
    </sheetView>
  </sheetViews>
  <sheetFormatPr defaultColWidth="9" defaultRowHeight="12.85"/>
  <cols>
    <col min="1" max="1" width="4.63063063063063" style="1" customWidth="1"/>
    <col min="2" max="2" width="11.1801801801802" style="1" customWidth="1"/>
    <col min="3" max="3" width="7.8018018018018" style="1" customWidth="1"/>
    <col min="4" max="5" width="10.9099099099099" style="1" customWidth="1"/>
    <col min="6" max="7" width="10.6216216216216" style="1" customWidth="1"/>
    <col min="8" max="8" width="16.4414414414414" style="1" customWidth="1"/>
    <col min="9" max="9" width="14.4324324324324" style="1" customWidth="1"/>
    <col min="10" max="10" width="11.036036036036" style="1" customWidth="1"/>
    <col min="11" max="11" width="10.6216216216216" style="1" customWidth="1"/>
    <col min="12" max="12" width="12.4324324324324" style="1" customWidth="1"/>
    <col min="13" max="14" width="10.6216216216216" style="1" customWidth="1"/>
    <col min="15" max="16384" width="9" style="1"/>
  </cols>
  <sheetData>
    <row r="1" s="1" customFormat="1" ht="24.95" customHeight="1" spans="1:14">
      <c r="A1" s="3" t="s">
        <v>1124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2" customFormat="1" ht="16" customHeight="1" spans="1:14">
      <c r="A2" s="5" t="s">
        <v>186</v>
      </c>
      <c r="B2" s="5" t="s">
        <v>188</v>
      </c>
      <c r="C2" s="5" t="s">
        <v>189</v>
      </c>
      <c r="D2" s="6" t="s">
        <v>1065</v>
      </c>
      <c r="E2" s="6" t="s">
        <v>1066</v>
      </c>
      <c r="F2" s="6" t="s">
        <v>190</v>
      </c>
      <c r="G2" s="6" t="s">
        <v>1067</v>
      </c>
      <c r="H2" s="6" t="s">
        <v>1068</v>
      </c>
      <c r="I2" s="6" t="s">
        <v>1069</v>
      </c>
      <c r="J2" s="11" t="s">
        <v>1070</v>
      </c>
      <c r="K2" s="6" t="s">
        <v>1071</v>
      </c>
      <c r="L2" s="6" t="s">
        <v>1072</v>
      </c>
      <c r="M2" s="6" t="s">
        <v>930</v>
      </c>
      <c r="N2" s="12" t="s">
        <v>199</v>
      </c>
    </row>
    <row r="3" s="1" customFormat="1" ht="16" customHeight="1" spans="1:14">
      <c r="A3" s="7">
        <v>1</v>
      </c>
      <c r="B3" s="7">
        <v>1725051016</v>
      </c>
      <c r="C3" s="8" t="s">
        <v>1125</v>
      </c>
      <c r="D3" s="9"/>
      <c r="E3" s="9"/>
      <c r="F3" s="9"/>
      <c r="G3" s="9"/>
      <c r="H3" s="9"/>
      <c r="I3" s="9"/>
      <c r="J3" s="9"/>
      <c r="K3" s="9"/>
      <c r="L3" s="9"/>
      <c r="M3" s="9"/>
      <c r="N3" s="13">
        <f>(SUM((D3-50)/10*3,(E3-50)/10*3,(F3-50)/10*3,(G3-50)/10*3,(H3-50)/10*4,(I3-50)/10*3,(J3-50)/10*2,(K3-50)/10*3,(L3-50)/10*3,(M3-50)/10*3))/30</f>
        <v>-5</v>
      </c>
    </row>
    <row r="4" s="1" customFormat="1" ht="16" customHeight="1" spans="1:14">
      <c r="A4" s="7">
        <v>2</v>
      </c>
      <c r="B4" s="7" t="s">
        <v>1126</v>
      </c>
      <c r="C4" s="8" t="s">
        <v>1127</v>
      </c>
      <c r="D4" s="9"/>
      <c r="E4" s="9"/>
      <c r="F4" s="9"/>
      <c r="G4" s="9"/>
      <c r="H4" s="9"/>
      <c r="I4" s="9"/>
      <c r="J4" s="9"/>
      <c r="K4" s="9"/>
      <c r="L4" s="9"/>
      <c r="M4" s="9"/>
      <c r="N4" s="13">
        <f t="shared" ref="N4:N29" si="0">(SUM((D4-50)/10*3,(E4-50)/10*3,(F4-50)/10*3,(G4-50)/10*3,(H4-50)/10*4,(I4-50)/10*3,(J4-50)/10*2,(K4-50)/10*3,(L4-50)/10*3,(M4-50)/10*3))/30</f>
        <v>-5</v>
      </c>
    </row>
    <row r="5" s="1" customFormat="1" ht="16" customHeight="1" spans="1:14">
      <c r="A5" s="7">
        <v>3</v>
      </c>
      <c r="B5" s="7" t="s">
        <v>1128</v>
      </c>
      <c r="C5" s="8" t="s">
        <v>1129</v>
      </c>
      <c r="D5" s="9"/>
      <c r="E5" s="9"/>
      <c r="F5" s="9"/>
      <c r="G5" s="9"/>
      <c r="H5" s="9"/>
      <c r="I5" s="9"/>
      <c r="J5" s="9"/>
      <c r="K5" s="9"/>
      <c r="L5" s="9"/>
      <c r="M5" s="9"/>
      <c r="N5" s="13">
        <f t="shared" si="0"/>
        <v>-5</v>
      </c>
    </row>
    <row r="6" s="1" customFormat="1" ht="16" customHeight="1" spans="1:14">
      <c r="A6" s="7">
        <v>4</v>
      </c>
      <c r="B6" s="7" t="s">
        <v>1130</v>
      </c>
      <c r="C6" s="8" t="s">
        <v>1131</v>
      </c>
      <c r="D6" s="9"/>
      <c r="E6" s="9"/>
      <c r="F6" s="9"/>
      <c r="G6" s="9"/>
      <c r="H6" s="9"/>
      <c r="I6" s="9"/>
      <c r="J6" s="9"/>
      <c r="K6" s="9"/>
      <c r="L6" s="9"/>
      <c r="M6" s="9"/>
      <c r="N6" s="13">
        <f t="shared" si="0"/>
        <v>-5</v>
      </c>
    </row>
    <row r="7" s="1" customFormat="1" ht="16" customHeight="1" spans="1:14">
      <c r="A7" s="7">
        <v>5</v>
      </c>
      <c r="B7" s="7" t="s">
        <v>1132</v>
      </c>
      <c r="C7" s="8" t="s">
        <v>1133</v>
      </c>
      <c r="D7" s="9"/>
      <c r="E7" s="9"/>
      <c r="F7" s="9"/>
      <c r="G7" s="9"/>
      <c r="H7" s="9"/>
      <c r="I7" s="9"/>
      <c r="J7" s="9"/>
      <c r="K7" s="9"/>
      <c r="L7" s="9"/>
      <c r="M7" s="9"/>
      <c r="N7" s="13">
        <f t="shared" si="0"/>
        <v>-5</v>
      </c>
    </row>
    <row r="8" s="1" customFormat="1" ht="16" customHeight="1" spans="1:14">
      <c r="A8" s="7">
        <v>6</v>
      </c>
      <c r="B8" s="7">
        <v>1934110504</v>
      </c>
      <c r="C8" s="8" t="s">
        <v>1134</v>
      </c>
      <c r="D8" s="9"/>
      <c r="E8" s="9"/>
      <c r="F8" s="9"/>
      <c r="G8" s="9"/>
      <c r="H8" s="9"/>
      <c r="I8" s="9"/>
      <c r="J8" s="9"/>
      <c r="K8" s="9"/>
      <c r="L8" s="9"/>
      <c r="M8" s="9"/>
      <c r="N8" s="13">
        <f t="shared" si="0"/>
        <v>-5</v>
      </c>
    </row>
    <row r="9" s="1" customFormat="1" ht="16" customHeight="1" spans="1:14">
      <c r="A9" s="7">
        <v>7</v>
      </c>
      <c r="B9" s="7" t="s">
        <v>1135</v>
      </c>
      <c r="C9" s="8" t="s">
        <v>1136</v>
      </c>
      <c r="D9" s="9"/>
      <c r="E9" s="9"/>
      <c r="F9" s="9"/>
      <c r="G9" s="9"/>
      <c r="H9" s="9"/>
      <c r="I9" s="9"/>
      <c r="J9" s="9"/>
      <c r="K9" s="9"/>
      <c r="L9" s="9"/>
      <c r="M9" s="9"/>
      <c r="N9" s="13">
        <f t="shared" si="0"/>
        <v>-5</v>
      </c>
    </row>
    <row r="10" s="1" customFormat="1" ht="16" customHeight="1" spans="1:14">
      <c r="A10" s="7">
        <v>8</v>
      </c>
      <c r="B10" s="7" t="s">
        <v>1137</v>
      </c>
      <c r="C10" s="8" t="s">
        <v>1138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13">
        <f t="shared" si="0"/>
        <v>-5</v>
      </c>
    </row>
    <row r="11" s="1" customFormat="1" ht="16" customHeight="1" spans="1:14">
      <c r="A11" s="7">
        <v>9</v>
      </c>
      <c r="B11" s="7" t="s">
        <v>1139</v>
      </c>
      <c r="C11" s="8" t="s">
        <v>1140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13">
        <f t="shared" si="0"/>
        <v>-5</v>
      </c>
    </row>
    <row r="12" s="1" customFormat="1" ht="16" customHeight="1" spans="1:14">
      <c r="A12" s="7">
        <v>10</v>
      </c>
      <c r="B12" s="7">
        <v>1934110599</v>
      </c>
      <c r="C12" s="8" t="s">
        <v>1141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13">
        <f t="shared" si="0"/>
        <v>-5</v>
      </c>
    </row>
    <row r="13" s="1" customFormat="1" ht="16" customHeight="1" spans="1:14">
      <c r="A13" s="7">
        <v>11</v>
      </c>
      <c r="B13" s="7" t="s">
        <v>1142</v>
      </c>
      <c r="C13" s="8" t="s">
        <v>1143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13">
        <f t="shared" si="0"/>
        <v>-5</v>
      </c>
    </row>
    <row r="14" s="1" customFormat="1" ht="16" customHeight="1" spans="1:14">
      <c r="A14" s="7">
        <v>12</v>
      </c>
      <c r="B14" s="7" t="s">
        <v>1144</v>
      </c>
      <c r="C14" s="8" t="s">
        <v>1145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13">
        <f t="shared" si="0"/>
        <v>-5</v>
      </c>
    </row>
    <row r="15" s="1" customFormat="1" ht="16" customHeight="1" spans="1:14">
      <c r="A15" s="7">
        <v>13</v>
      </c>
      <c r="B15" s="7" t="s">
        <v>1146</v>
      </c>
      <c r="C15" s="8" t="s">
        <v>1147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13">
        <f t="shared" si="0"/>
        <v>-5</v>
      </c>
    </row>
    <row r="16" s="1" customFormat="1" ht="16" customHeight="1" spans="1:14">
      <c r="A16" s="7">
        <v>14</v>
      </c>
      <c r="B16" s="7" t="s">
        <v>1148</v>
      </c>
      <c r="C16" s="8" t="s">
        <v>1149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13">
        <f t="shared" si="0"/>
        <v>-5</v>
      </c>
    </row>
    <row r="17" s="1" customFormat="1" ht="16" customHeight="1" spans="1:14">
      <c r="A17" s="7">
        <v>15</v>
      </c>
      <c r="B17" s="7" t="s">
        <v>1150</v>
      </c>
      <c r="C17" s="8" t="s">
        <v>1151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13">
        <f t="shared" si="0"/>
        <v>-5</v>
      </c>
    </row>
    <row r="18" s="1" customFormat="1" ht="16" customHeight="1" spans="1:14">
      <c r="A18" s="7">
        <v>16</v>
      </c>
      <c r="B18" s="7" t="s">
        <v>1152</v>
      </c>
      <c r="C18" s="8" t="s">
        <v>1153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13">
        <f t="shared" si="0"/>
        <v>-5</v>
      </c>
    </row>
    <row r="19" s="1" customFormat="1" ht="16" customHeight="1" spans="1:14">
      <c r="A19" s="7">
        <v>17</v>
      </c>
      <c r="B19" s="7" t="s">
        <v>1154</v>
      </c>
      <c r="C19" s="8" t="s">
        <v>1155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13">
        <f t="shared" si="0"/>
        <v>-5</v>
      </c>
    </row>
    <row r="20" s="1" customFormat="1" ht="16" customHeight="1" spans="1:14">
      <c r="A20" s="7">
        <v>18</v>
      </c>
      <c r="B20" s="7">
        <v>1934110611</v>
      </c>
      <c r="C20" s="8" t="s">
        <v>1156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13">
        <f t="shared" si="0"/>
        <v>-5</v>
      </c>
    </row>
    <row r="21" s="1" customFormat="1" ht="16" customHeight="1" spans="1:14">
      <c r="A21" s="7">
        <v>19</v>
      </c>
      <c r="B21" s="7" t="s">
        <v>1157</v>
      </c>
      <c r="C21" s="8" t="s">
        <v>1158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13">
        <f t="shared" si="0"/>
        <v>-5</v>
      </c>
    </row>
    <row r="22" s="1" customFormat="1" ht="16" customHeight="1" spans="1:14">
      <c r="A22" s="7">
        <v>20</v>
      </c>
      <c r="B22" s="7" t="s">
        <v>1159</v>
      </c>
      <c r="C22" s="8" t="s">
        <v>1160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13">
        <f t="shared" si="0"/>
        <v>-5</v>
      </c>
    </row>
    <row r="23" s="1" customFormat="1" ht="16" customHeight="1" spans="1:14">
      <c r="A23" s="7">
        <v>21</v>
      </c>
      <c r="B23" s="7" t="s">
        <v>1161</v>
      </c>
      <c r="C23" s="8" t="s">
        <v>1162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13">
        <f t="shared" si="0"/>
        <v>-5</v>
      </c>
    </row>
    <row r="24" s="1" customFormat="1" ht="16" customHeight="1" spans="1:14">
      <c r="A24" s="7">
        <v>22</v>
      </c>
      <c r="B24" s="7" t="s">
        <v>1163</v>
      </c>
      <c r="C24" s="8" t="s">
        <v>1164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13">
        <f t="shared" si="0"/>
        <v>-5</v>
      </c>
    </row>
    <row r="25" s="1" customFormat="1" ht="16" customHeight="1" spans="1:14">
      <c r="A25" s="7">
        <v>23</v>
      </c>
      <c r="B25" s="7" t="s">
        <v>1165</v>
      </c>
      <c r="C25" s="8" t="s">
        <v>1166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13">
        <f t="shared" si="0"/>
        <v>-5</v>
      </c>
    </row>
    <row r="26" s="1" customFormat="1" ht="16" customHeight="1" spans="1:14">
      <c r="A26" s="7">
        <v>24</v>
      </c>
      <c r="B26" s="7" t="s">
        <v>1167</v>
      </c>
      <c r="C26" s="8" t="s">
        <v>1168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13">
        <f t="shared" si="0"/>
        <v>-5</v>
      </c>
    </row>
    <row r="27" s="1" customFormat="1" ht="16" customHeight="1" spans="1:14">
      <c r="A27" s="7">
        <v>25</v>
      </c>
      <c r="B27" s="7" t="s">
        <v>1169</v>
      </c>
      <c r="C27" s="8" t="s">
        <v>1170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13">
        <f t="shared" si="0"/>
        <v>-5</v>
      </c>
    </row>
    <row r="28" s="1" customFormat="1" ht="16" customHeight="1" spans="1:14">
      <c r="A28" s="7">
        <v>26</v>
      </c>
      <c r="B28" s="7" t="s">
        <v>1171</v>
      </c>
      <c r="C28" s="8" t="s">
        <v>1172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13">
        <f t="shared" si="0"/>
        <v>-5</v>
      </c>
    </row>
    <row r="29" s="1" customFormat="1" ht="16" customHeight="1" spans="1:14">
      <c r="A29" s="7">
        <v>27</v>
      </c>
      <c r="B29" s="7" t="s">
        <v>1173</v>
      </c>
      <c r="C29" s="8" t="s">
        <v>1174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13">
        <f>(SUM((D29-50)/10*3,(E29-50)/10*3,(F29-50)/10*3,(G29-50)/10*3,(H29-50)/10*4,(I29-50)/10*3,(J29-50)/10*2,(K29-50)/10*3,(L29-50)/10*3)/27)</f>
        <v>-5</v>
      </c>
    </row>
    <row r="30" s="1" customFormat="1" ht="22" customHeight="1" spans="4:14">
      <c r="D30" s="10" t="s">
        <v>66</v>
      </c>
      <c r="E30" s="10"/>
      <c r="F30" s="10"/>
      <c r="G30" s="10"/>
      <c r="H30" s="10"/>
      <c r="I30" s="10"/>
      <c r="J30" s="10"/>
      <c r="K30" s="10"/>
      <c r="L30" s="10"/>
      <c r="M30" s="10"/>
      <c r="N30" s="10"/>
    </row>
  </sheetData>
  <autoFilter ref="A1:N30">
    <extLst/>
  </autoFilter>
  <mergeCells count="2">
    <mergeCell ref="A1:N1"/>
    <mergeCell ref="D30:N30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7"/>
  <sheetViews>
    <sheetView topLeftCell="B1" workbookViewId="0">
      <selection activeCell="P9" sqref="P9"/>
    </sheetView>
  </sheetViews>
  <sheetFormatPr defaultColWidth="13.6216216216216" defaultRowHeight="12.85"/>
  <cols>
    <col min="1" max="1" width="5.01801801801802" style="1" customWidth="1"/>
    <col min="2" max="2" width="8.54054054054054" style="1" customWidth="1"/>
    <col min="3" max="3" width="11.8018018018018" style="1" customWidth="1"/>
    <col min="4" max="4" width="7.99099099099099" style="1" customWidth="1"/>
    <col min="5" max="7" width="10.9099099099099" style="1" customWidth="1"/>
    <col min="8" max="8" width="17.1711711711712" style="1" customWidth="1"/>
    <col min="9" max="9" width="10.6216216216216" style="1" customWidth="1"/>
    <col min="10" max="11" width="19.2522522522523" style="1" customWidth="1"/>
    <col min="12" max="13" width="10.9099099099099" style="1" customWidth="1"/>
    <col min="14" max="14" width="10.6216216216216" style="1" customWidth="1"/>
    <col min="15" max="16381" width="13.6216216216216" style="1" customWidth="1"/>
    <col min="16382" max="16384" width="13.6216216216216" style="1"/>
  </cols>
  <sheetData>
    <row r="1" ht="28" customHeight="1" spans="1:14">
      <c r="A1" s="3" t="s">
        <v>133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1" customHeight="1" spans="1:14">
      <c r="A2" s="45" t="s">
        <v>134</v>
      </c>
      <c r="B2" s="44" t="s">
        <v>135</v>
      </c>
      <c r="C2" s="44" t="s">
        <v>2</v>
      </c>
      <c r="D2" s="44" t="s">
        <v>3</v>
      </c>
      <c r="E2" s="45" t="s">
        <v>136</v>
      </c>
      <c r="F2" s="45" t="s">
        <v>137</v>
      </c>
      <c r="G2" s="45" t="s">
        <v>138</v>
      </c>
      <c r="H2" s="45" t="s">
        <v>139</v>
      </c>
      <c r="I2" s="45" t="s">
        <v>140</v>
      </c>
      <c r="J2" s="45" t="s">
        <v>141</v>
      </c>
      <c r="K2" s="45" t="s">
        <v>142</v>
      </c>
      <c r="L2" s="45" t="s">
        <v>143</v>
      </c>
      <c r="M2" s="45" t="s">
        <v>144</v>
      </c>
      <c r="N2" s="47" t="s">
        <v>15</v>
      </c>
    </row>
    <row r="3" ht="16" customHeight="1" spans="1:14">
      <c r="A3" s="24">
        <v>1</v>
      </c>
      <c r="B3" s="56" t="s">
        <v>145</v>
      </c>
      <c r="C3" s="19">
        <v>1908110230</v>
      </c>
      <c r="D3" s="56" t="s">
        <v>146</v>
      </c>
      <c r="E3" s="9"/>
      <c r="F3" s="9"/>
      <c r="G3" s="9"/>
      <c r="H3" s="9"/>
      <c r="I3" s="9"/>
      <c r="J3" s="9"/>
      <c r="K3" s="9"/>
      <c r="L3" s="9"/>
      <c r="M3" s="9"/>
      <c r="N3" s="13">
        <f>(SUM((E3-50)/10*3,(F3-50)/10*3,(G3-50)/10*3,(H3-50)/10*2,(I3-50)/10*3,(J3-50)/10*3,(K3-50)/10*3,(L3-50)/10*3,(M3-50)/10*3))/26</f>
        <v>-5</v>
      </c>
    </row>
    <row r="4" ht="16" customHeight="1" spans="1:14">
      <c r="A4" s="24">
        <v>2</v>
      </c>
      <c r="B4" s="56" t="s">
        <v>145</v>
      </c>
      <c r="C4" s="19">
        <v>1934110169</v>
      </c>
      <c r="D4" s="56" t="s">
        <v>147</v>
      </c>
      <c r="E4" s="9"/>
      <c r="F4" s="9"/>
      <c r="G4" s="9"/>
      <c r="H4" s="9"/>
      <c r="I4" s="9"/>
      <c r="J4" s="9"/>
      <c r="K4" s="9"/>
      <c r="L4" s="9"/>
      <c r="M4" s="9"/>
      <c r="N4" s="13">
        <f>(SUM((E4-50)/10*3,(F4-50)/10*3,(G4-50)/10*3,(H4-50)/10*2,(I4-50)/10*3,(J4-50)/10*3,(K4-50)/10*3,(L4-50)/10*3,(M4-50)/10*3))/26</f>
        <v>-5</v>
      </c>
    </row>
    <row r="5" ht="16" customHeight="1" spans="1:14">
      <c r="A5" s="24">
        <v>3</v>
      </c>
      <c r="B5" s="56" t="s">
        <v>148</v>
      </c>
      <c r="C5" s="19">
        <v>1934110191</v>
      </c>
      <c r="D5" s="56" t="s">
        <v>149</v>
      </c>
      <c r="E5" s="9"/>
      <c r="F5" s="9"/>
      <c r="G5" s="9"/>
      <c r="H5" s="9"/>
      <c r="I5" s="9"/>
      <c r="J5" s="9"/>
      <c r="K5" s="9"/>
      <c r="L5" s="9"/>
      <c r="M5" s="9"/>
      <c r="N5" s="13">
        <f>(SUM((E5-50)/10*3,(F5-50)/10*3,(G5-50)/10*3,(H5-50)/10*2,(I5-50)/10*3,(J5-50)/10*3,(K5-50)/10*3,(L5-50)/10*3,(M5-50)/10*3))/26</f>
        <v>-5</v>
      </c>
    </row>
    <row r="6" ht="16" customHeight="1" spans="1:14">
      <c r="A6" s="24">
        <v>4</v>
      </c>
      <c r="B6" s="56" t="s">
        <v>148</v>
      </c>
      <c r="C6" s="19">
        <v>1934110193</v>
      </c>
      <c r="D6" s="56" t="s">
        <v>150</v>
      </c>
      <c r="E6" s="9"/>
      <c r="F6" s="9"/>
      <c r="G6" s="9"/>
      <c r="H6" s="9"/>
      <c r="I6" s="9"/>
      <c r="J6" s="9"/>
      <c r="K6" s="9"/>
      <c r="L6" s="9"/>
      <c r="M6" s="9"/>
      <c r="N6" s="13">
        <f>(SUM((E6-50)/10*3,(F6-50)/10*3,(G6-50)/10*3,(H6-50)/10*2,(I6-50)/10*3,(J6-50)/10*3,(K6-50)/10*3,(L6-50)/10*3,(M6-50)/10*3))/26</f>
        <v>-5</v>
      </c>
    </row>
    <row r="7" ht="16" customHeight="1" spans="1:14">
      <c r="A7" s="24">
        <v>5</v>
      </c>
      <c r="B7" s="56" t="s">
        <v>148</v>
      </c>
      <c r="C7" s="19">
        <v>1934110194</v>
      </c>
      <c r="D7" s="56" t="s">
        <v>151</v>
      </c>
      <c r="E7" s="9"/>
      <c r="F7" s="9"/>
      <c r="G7" s="9"/>
      <c r="H7" s="9"/>
      <c r="I7" s="9"/>
      <c r="J7" s="9"/>
      <c r="K7" s="9"/>
      <c r="L7" s="9"/>
      <c r="M7" s="9"/>
      <c r="N7" s="13">
        <f t="shared" ref="N7:N36" si="0">(SUM((E7-50)/10*3,(F7-50)/10*3,(G7-50)/10*3,(H7-50)/10*2,(I7-50)/10*3,(J7-50)/10*3,(K7-50)/10*3,(L7-50)/10*3,(M7-50)/10*3))/26</f>
        <v>-5</v>
      </c>
    </row>
    <row r="8" ht="16" customHeight="1" spans="1:14">
      <c r="A8" s="24">
        <v>6</v>
      </c>
      <c r="B8" s="56" t="s">
        <v>148</v>
      </c>
      <c r="C8" s="19">
        <v>1934110195</v>
      </c>
      <c r="D8" s="56" t="s">
        <v>152</v>
      </c>
      <c r="E8" s="9"/>
      <c r="F8" s="9"/>
      <c r="G8" s="9"/>
      <c r="H8" s="9"/>
      <c r="I8" s="9"/>
      <c r="J8" s="9"/>
      <c r="K8" s="9"/>
      <c r="L8" s="9"/>
      <c r="M8" s="9"/>
      <c r="N8" s="13">
        <f t="shared" si="0"/>
        <v>-5</v>
      </c>
    </row>
    <row r="9" ht="16" customHeight="1" spans="1:14">
      <c r="A9" s="24">
        <v>7</v>
      </c>
      <c r="B9" s="56" t="s">
        <v>148</v>
      </c>
      <c r="C9" s="19">
        <v>1934110198</v>
      </c>
      <c r="D9" s="56" t="s">
        <v>153</v>
      </c>
      <c r="E9" s="9"/>
      <c r="F9" s="9"/>
      <c r="G9" s="9"/>
      <c r="H9" s="9"/>
      <c r="I9" s="9"/>
      <c r="J9" s="9"/>
      <c r="K9" s="9"/>
      <c r="L9" s="9"/>
      <c r="M9" s="9"/>
      <c r="N9" s="13">
        <f t="shared" si="0"/>
        <v>-5</v>
      </c>
    </row>
    <row r="10" ht="16" customHeight="1" spans="1:14">
      <c r="A10" s="24">
        <v>8</v>
      </c>
      <c r="B10" s="56" t="s">
        <v>148</v>
      </c>
      <c r="C10" s="19">
        <v>1934110199</v>
      </c>
      <c r="D10" s="56" t="s">
        <v>154</v>
      </c>
      <c r="E10" s="9"/>
      <c r="F10" s="9"/>
      <c r="G10" s="9"/>
      <c r="H10" s="9"/>
      <c r="I10" s="9"/>
      <c r="J10" s="9"/>
      <c r="K10" s="9"/>
      <c r="L10" s="9"/>
      <c r="M10" s="9"/>
      <c r="N10" s="13">
        <f t="shared" si="0"/>
        <v>-5</v>
      </c>
    </row>
    <row r="11" ht="16" customHeight="1" spans="1:14">
      <c r="A11" s="24">
        <v>9</v>
      </c>
      <c r="B11" s="56" t="s">
        <v>148</v>
      </c>
      <c r="C11" s="19">
        <v>1934110200</v>
      </c>
      <c r="D11" s="56" t="s">
        <v>155</v>
      </c>
      <c r="E11" s="9"/>
      <c r="F11" s="9"/>
      <c r="G11" s="9"/>
      <c r="H11" s="9"/>
      <c r="I11" s="9"/>
      <c r="J11" s="9"/>
      <c r="K11" s="9"/>
      <c r="L11" s="9"/>
      <c r="M11" s="9"/>
      <c r="N11" s="13">
        <f t="shared" si="0"/>
        <v>-5</v>
      </c>
    </row>
    <row r="12" ht="16" customHeight="1" spans="1:14">
      <c r="A12" s="24">
        <v>10</v>
      </c>
      <c r="B12" s="56" t="s">
        <v>148</v>
      </c>
      <c r="C12" s="19">
        <v>1934110202</v>
      </c>
      <c r="D12" s="56" t="s">
        <v>156</v>
      </c>
      <c r="E12" s="9"/>
      <c r="F12" s="9"/>
      <c r="G12" s="9"/>
      <c r="H12" s="9"/>
      <c r="I12" s="9"/>
      <c r="J12" s="9"/>
      <c r="K12" s="9"/>
      <c r="L12" s="9"/>
      <c r="M12" s="9"/>
      <c r="N12" s="13">
        <f t="shared" si="0"/>
        <v>-5</v>
      </c>
    </row>
    <row r="13" ht="16" customHeight="1" spans="1:14">
      <c r="A13" s="24">
        <v>11</v>
      </c>
      <c r="B13" s="56" t="s">
        <v>148</v>
      </c>
      <c r="C13" s="19">
        <v>1934110203</v>
      </c>
      <c r="D13" s="56" t="s">
        <v>157</v>
      </c>
      <c r="E13" s="9"/>
      <c r="F13" s="9"/>
      <c r="G13" s="9"/>
      <c r="H13" s="9"/>
      <c r="I13" s="9"/>
      <c r="J13" s="9"/>
      <c r="K13" s="9"/>
      <c r="L13" s="9"/>
      <c r="M13" s="9"/>
      <c r="N13" s="13">
        <f t="shared" si="0"/>
        <v>-5</v>
      </c>
    </row>
    <row r="14" ht="16" customHeight="1" spans="1:14">
      <c r="A14" s="24">
        <v>12</v>
      </c>
      <c r="B14" s="56" t="s">
        <v>148</v>
      </c>
      <c r="C14" s="19">
        <v>1934110204</v>
      </c>
      <c r="D14" s="56" t="s">
        <v>158</v>
      </c>
      <c r="E14" s="9"/>
      <c r="F14" s="9"/>
      <c r="G14" s="9"/>
      <c r="H14" s="9"/>
      <c r="I14" s="9"/>
      <c r="J14" s="9"/>
      <c r="K14" s="9"/>
      <c r="L14" s="9"/>
      <c r="M14" s="9"/>
      <c r="N14" s="13">
        <f t="shared" si="0"/>
        <v>-5</v>
      </c>
    </row>
    <row r="15" ht="16" customHeight="1" spans="1:14">
      <c r="A15" s="24">
        <v>13</v>
      </c>
      <c r="B15" s="56" t="s">
        <v>148</v>
      </c>
      <c r="C15" s="19">
        <v>1934110205</v>
      </c>
      <c r="D15" s="56" t="s">
        <v>159</v>
      </c>
      <c r="E15" s="9"/>
      <c r="F15" s="9"/>
      <c r="G15" s="9"/>
      <c r="H15" s="9"/>
      <c r="I15" s="9"/>
      <c r="J15" s="9"/>
      <c r="K15" s="9"/>
      <c r="L15" s="9"/>
      <c r="M15" s="9"/>
      <c r="N15" s="13">
        <f t="shared" si="0"/>
        <v>-5</v>
      </c>
    </row>
    <row r="16" ht="16" customHeight="1" spans="1:14">
      <c r="A16" s="24">
        <v>14</v>
      </c>
      <c r="B16" s="56" t="s">
        <v>148</v>
      </c>
      <c r="C16" s="19">
        <v>1934110206</v>
      </c>
      <c r="D16" s="56" t="s">
        <v>160</v>
      </c>
      <c r="E16" s="9"/>
      <c r="F16" s="9"/>
      <c r="G16" s="9"/>
      <c r="H16" s="9"/>
      <c r="I16" s="9"/>
      <c r="J16" s="9"/>
      <c r="K16" s="9"/>
      <c r="L16" s="9"/>
      <c r="M16" s="9"/>
      <c r="N16" s="13">
        <f t="shared" si="0"/>
        <v>-5</v>
      </c>
    </row>
    <row r="17" ht="16" customHeight="1" spans="1:14">
      <c r="A17" s="24">
        <v>15</v>
      </c>
      <c r="B17" s="56" t="s">
        <v>148</v>
      </c>
      <c r="C17" s="19">
        <v>1934110189</v>
      </c>
      <c r="D17" s="56" t="s">
        <v>161</v>
      </c>
      <c r="E17" s="9"/>
      <c r="F17" s="9"/>
      <c r="G17" s="9"/>
      <c r="H17" s="9"/>
      <c r="I17" s="9"/>
      <c r="J17" s="9"/>
      <c r="K17" s="9"/>
      <c r="L17" s="9"/>
      <c r="M17" s="9"/>
      <c r="N17" s="13">
        <f t="shared" si="0"/>
        <v>-5</v>
      </c>
    </row>
    <row r="18" ht="16" customHeight="1" spans="1:14">
      <c r="A18" s="24">
        <v>16</v>
      </c>
      <c r="B18" s="56" t="s">
        <v>148</v>
      </c>
      <c r="C18" s="19" t="s">
        <v>162</v>
      </c>
      <c r="D18" s="56" t="s">
        <v>163</v>
      </c>
      <c r="E18" s="9"/>
      <c r="F18" s="9"/>
      <c r="G18" s="9"/>
      <c r="H18" s="9"/>
      <c r="I18" s="9"/>
      <c r="J18" s="9"/>
      <c r="K18" s="9"/>
      <c r="L18" s="9"/>
      <c r="M18" s="9"/>
      <c r="N18" s="13">
        <f t="shared" si="0"/>
        <v>-5</v>
      </c>
    </row>
    <row r="19" ht="16" customHeight="1" spans="1:14">
      <c r="A19" s="24">
        <v>17</v>
      </c>
      <c r="B19" s="56" t="s">
        <v>164</v>
      </c>
      <c r="C19" s="19">
        <v>1815051004</v>
      </c>
      <c r="D19" s="56" t="s">
        <v>165</v>
      </c>
      <c r="E19" s="9"/>
      <c r="F19" s="9"/>
      <c r="G19" s="9"/>
      <c r="H19" s="9"/>
      <c r="I19" s="9"/>
      <c r="J19" s="9"/>
      <c r="K19" s="9"/>
      <c r="L19" s="9"/>
      <c r="M19" s="9"/>
      <c r="N19" s="13">
        <f t="shared" si="0"/>
        <v>-5</v>
      </c>
    </row>
    <row r="20" ht="16" customHeight="1" spans="1:14">
      <c r="A20" s="24">
        <v>18</v>
      </c>
      <c r="B20" s="56" t="s">
        <v>164</v>
      </c>
      <c r="C20" s="19">
        <v>1934110214</v>
      </c>
      <c r="D20" s="56" t="s">
        <v>166</v>
      </c>
      <c r="E20" s="9"/>
      <c r="F20" s="9"/>
      <c r="G20" s="9"/>
      <c r="H20" s="9"/>
      <c r="I20" s="9"/>
      <c r="J20" s="9"/>
      <c r="K20" s="9"/>
      <c r="L20" s="9"/>
      <c r="M20" s="9"/>
      <c r="N20" s="13">
        <f t="shared" si="0"/>
        <v>-5</v>
      </c>
    </row>
    <row r="21" ht="16" customHeight="1" spans="1:14">
      <c r="A21" s="24">
        <v>19</v>
      </c>
      <c r="B21" s="56" t="s">
        <v>164</v>
      </c>
      <c r="C21" s="19">
        <v>1934110217</v>
      </c>
      <c r="D21" s="56" t="s">
        <v>167</v>
      </c>
      <c r="E21" s="9"/>
      <c r="F21" s="9"/>
      <c r="G21" s="9"/>
      <c r="H21" s="9"/>
      <c r="I21" s="9"/>
      <c r="J21" s="9"/>
      <c r="K21" s="9"/>
      <c r="L21" s="9"/>
      <c r="M21" s="9"/>
      <c r="N21" s="13">
        <f t="shared" si="0"/>
        <v>-5</v>
      </c>
    </row>
    <row r="22" ht="16" customHeight="1" spans="1:14">
      <c r="A22" s="24">
        <v>20</v>
      </c>
      <c r="B22" s="56" t="s">
        <v>164</v>
      </c>
      <c r="C22" s="19">
        <v>1934110222</v>
      </c>
      <c r="D22" s="56" t="s">
        <v>168</v>
      </c>
      <c r="E22" s="9"/>
      <c r="F22" s="9"/>
      <c r="G22" s="9"/>
      <c r="H22" s="9"/>
      <c r="I22" s="9"/>
      <c r="J22" s="9"/>
      <c r="K22" s="9"/>
      <c r="L22" s="9"/>
      <c r="M22" s="9"/>
      <c r="N22" s="13">
        <f t="shared" si="0"/>
        <v>-5</v>
      </c>
    </row>
    <row r="23" ht="16" customHeight="1" spans="1:17">
      <c r="A23" s="24">
        <v>21</v>
      </c>
      <c r="B23" s="56" t="s">
        <v>164</v>
      </c>
      <c r="C23" s="19">
        <v>1934110230</v>
      </c>
      <c r="D23" s="56" t="s">
        <v>169</v>
      </c>
      <c r="E23" s="9"/>
      <c r="F23" s="9"/>
      <c r="G23" s="9"/>
      <c r="H23" s="9"/>
      <c r="I23" s="9"/>
      <c r="J23" s="9"/>
      <c r="K23" s="9"/>
      <c r="L23" s="9"/>
      <c r="M23" s="9"/>
      <c r="N23" s="13">
        <f t="shared" si="0"/>
        <v>-5</v>
      </c>
      <c r="Q23"/>
    </row>
    <row r="24" ht="16" customHeight="1" spans="1:14">
      <c r="A24" s="24">
        <v>22</v>
      </c>
      <c r="B24" s="56" t="s">
        <v>170</v>
      </c>
      <c r="C24" s="19">
        <v>1934110239</v>
      </c>
      <c r="D24" s="56" t="s">
        <v>171</v>
      </c>
      <c r="E24" s="9"/>
      <c r="F24" s="9"/>
      <c r="G24" s="9"/>
      <c r="H24" s="9"/>
      <c r="I24" s="9"/>
      <c r="J24" s="9"/>
      <c r="K24" s="9"/>
      <c r="L24" s="9"/>
      <c r="M24" s="9"/>
      <c r="N24" s="13">
        <f t="shared" si="0"/>
        <v>-5</v>
      </c>
    </row>
    <row r="25" ht="16" customHeight="1" spans="1:14">
      <c r="A25" s="24">
        <v>23</v>
      </c>
      <c r="B25" s="56" t="s">
        <v>170</v>
      </c>
      <c r="C25" s="19">
        <v>1934110240</v>
      </c>
      <c r="D25" s="56" t="s">
        <v>172</v>
      </c>
      <c r="E25" s="9"/>
      <c r="F25" s="9"/>
      <c r="G25" s="9"/>
      <c r="H25" s="9"/>
      <c r="I25" s="9"/>
      <c r="J25" s="9"/>
      <c r="K25" s="9"/>
      <c r="L25" s="9"/>
      <c r="M25" s="9"/>
      <c r="N25" s="13">
        <f t="shared" si="0"/>
        <v>-5</v>
      </c>
    </row>
    <row r="26" ht="16" customHeight="1" spans="1:14">
      <c r="A26" s="24">
        <v>24</v>
      </c>
      <c r="B26" s="56" t="s">
        <v>170</v>
      </c>
      <c r="C26" s="19">
        <v>1934110241</v>
      </c>
      <c r="D26" s="56" t="s">
        <v>173</v>
      </c>
      <c r="E26" s="9"/>
      <c r="F26" s="9"/>
      <c r="G26" s="9"/>
      <c r="H26" s="9"/>
      <c r="I26" s="9"/>
      <c r="J26" s="9"/>
      <c r="K26" s="9"/>
      <c r="L26" s="9"/>
      <c r="M26" s="9"/>
      <c r="N26" s="13">
        <f t="shared" si="0"/>
        <v>-5</v>
      </c>
    </row>
    <row r="27" ht="16" customHeight="1" spans="1:14">
      <c r="A27" s="24">
        <v>25</v>
      </c>
      <c r="B27" s="56" t="s">
        <v>174</v>
      </c>
      <c r="C27" s="19">
        <v>1934110275</v>
      </c>
      <c r="D27" s="56" t="s">
        <v>175</v>
      </c>
      <c r="E27" s="9"/>
      <c r="F27" s="9"/>
      <c r="G27" s="9"/>
      <c r="H27" s="9"/>
      <c r="I27" s="9"/>
      <c r="J27" s="9"/>
      <c r="K27" s="9"/>
      <c r="L27" s="9"/>
      <c r="M27" s="9"/>
      <c r="N27" s="13">
        <f t="shared" si="0"/>
        <v>-5</v>
      </c>
    </row>
    <row r="28" ht="16" customHeight="1" spans="1:14">
      <c r="A28" s="24">
        <v>26</v>
      </c>
      <c r="B28" s="56" t="s">
        <v>174</v>
      </c>
      <c r="C28" s="19">
        <v>1934110276</v>
      </c>
      <c r="D28" s="56" t="s">
        <v>176</v>
      </c>
      <c r="E28" s="9"/>
      <c r="F28" s="9"/>
      <c r="G28" s="9"/>
      <c r="H28" s="9"/>
      <c r="I28" s="9"/>
      <c r="J28" s="9"/>
      <c r="K28" s="9"/>
      <c r="L28" s="9"/>
      <c r="M28" s="9"/>
      <c r="N28" s="13">
        <f t="shared" si="0"/>
        <v>-5</v>
      </c>
    </row>
    <row r="29" ht="16" customHeight="1" spans="1:14">
      <c r="A29" s="24">
        <v>27</v>
      </c>
      <c r="B29" s="56" t="s">
        <v>174</v>
      </c>
      <c r="C29" s="19">
        <v>1934110277</v>
      </c>
      <c r="D29" s="56" t="s">
        <v>177</v>
      </c>
      <c r="E29" s="9"/>
      <c r="F29" s="9"/>
      <c r="G29" s="9"/>
      <c r="H29" s="9"/>
      <c r="I29" s="9"/>
      <c r="J29" s="9"/>
      <c r="K29" s="9"/>
      <c r="L29" s="9"/>
      <c r="M29" s="9"/>
      <c r="N29" s="13">
        <f t="shared" si="0"/>
        <v>-5</v>
      </c>
    </row>
    <row r="30" ht="16" customHeight="1" spans="1:14">
      <c r="A30" s="24">
        <v>28</v>
      </c>
      <c r="B30" s="56" t="s">
        <v>174</v>
      </c>
      <c r="C30" s="19">
        <v>1934110278</v>
      </c>
      <c r="D30" s="56" t="s">
        <v>178</v>
      </c>
      <c r="E30" s="9"/>
      <c r="F30" s="9"/>
      <c r="G30" s="9"/>
      <c r="H30" s="9"/>
      <c r="I30" s="9"/>
      <c r="J30" s="9"/>
      <c r="K30" s="9"/>
      <c r="L30" s="9"/>
      <c r="M30" s="9"/>
      <c r="N30" s="13">
        <f t="shared" si="0"/>
        <v>-5</v>
      </c>
    </row>
    <row r="31" ht="16" customHeight="1" spans="1:14">
      <c r="A31" s="24">
        <v>29</v>
      </c>
      <c r="B31" s="56" t="s">
        <v>174</v>
      </c>
      <c r="C31" s="19">
        <v>1934110279</v>
      </c>
      <c r="D31" s="56" t="s">
        <v>179</v>
      </c>
      <c r="E31" s="9"/>
      <c r="F31" s="9"/>
      <c r="G31" s="9"/>
      <c r="H31" s="9"/>
      <c r="I31" s="9"/>
      <c r="J31" s="9"/>
      <c r="K31" s="9"/>
      <c r="L31" s="9"/>
      <c r="M31" s="9"/>
      <c r="N31" s="13">
        <f t="shared" si="0"/>
        <v>-5</v>
      </c>
    </row>
    <row r="32" ht="16" customHeight="1" spans="1:14">
      <c r="A32" s="24">
        <v>30</v>
      </c>
      <c r="B32" s="56" t="s">
        <v>174</v>
      </c>
      <c r="C32" s="19">
        <v>1934110280</v>
      </c>
      <c r="D32" s="56" t="s">
        <v>180</v>
      </c>
      <c r="E32" s="9"/>
      <c r="F32" s="9"/>
      <c r="G32" s="9"/>
      <c r="H32" s="9"/>
      <c r="I32" s="9"/>
      <c r="J32" s="9"/>
      <c r="K32" s="9"/>
      <c r="L32" s="9"/>
      <c r="M32" s="9"/>
      <c r="N32" s="13">
        <f t="shared" si="0"/>
        <v>-5</v>
      </c>
    </row>
    <row r="33" ht="16" customHeight="1" spans="1:14">
      <c r="A33" s="24">
        <v>31</v>
      </c>
      <c r="B33" s="56" t="s">
        <v>174</v>
      </c>
      <c r="C33" s="19">
        <v>1934110283</v>
      </c>
      <c r="D33" s="56" t="s">
        <v>181</v>
      </c>
      <c r="E33" s="9"/>
      <c r="F33" s="9"/>
      <c r="G33" s="9"/>
      <c r="H33" s="9"/>
      <c r="I33" s="9"/>
      <c r="J33" s="9"/>
      <c r="K33" s="9"/>
      <c r="L33" s="9"/>
      <c r="M33" s="9"/>
      <c r="N33" s="13">
        <f t="shared" si="0"/>
        <v>-5</v>
      </c>
    </row>
    <row r="34" ht="16" customHeight="1" spans="1:14">
      <c r="A34" s="24">
        <v>32</v>
      </c>
      <c r="B34" s="56" t="s">
        <v>174</v>
      </c>
      <c r="C34" s="19">
        <v>1934110286</v>
      </c>
      <c r="D34" s="56" t="s">
        <v>182</v>
      </c>
      <c r="E34" s="9"/>
      <c r="F34" s="9"/>
      <c r="G34" s="9"/>
      <c r="H34" s="9"/>
      <c r="I34" s="9"/>
      <c r="J34" s="9"/>
      <c r="K34" s="9"/>
      <c r="L34" s="9"/>
      <c r="M34" s="9"/>
      <c r="N34" s="13">
        <f t="shared" si="0"/>
        <v>-5</v>
      </c>
    </row>
    <row r="35" ht="16" customHeight="1" spans="1:14">
      <c r="A35" s="24">
        <v>33</v>
      </c>
      <c r="B35" s="56" t="s">
        <v>174</v>
      </c>
      <c r="C35" s="19">
        <v>1934110292</v>
      </c>
      <c r="D35" s="56" t="s">
        <v>183</v>
      </c>
      <c r="E35" s="9"/>
      <c r="F35" s="9"/>
      <c r="G35" s="9"/>
      <c r="H35" s="9"/>
      <c r="I35" s="9"/>
      <c r="J35" s="9"/>
      <c r="K35" s="9"/>
      <c r="L35" s="9"/>
      <c r="M35" s="9"/>
      <c r="N35" s="13">
        <f t="shared" si="0"/>
        <v>-5</v>
      </c>
    </row>
    <row r="36" ht="16" customHeight="1" spans="1:14">
      <c r="A36" s="24">
        <v>34</v>
      </c>
      <c r="B36" s="56" t="s">
        <v>174</v>
      </c>
      <c r="C36" s="19">
        <v>1934110294</v>
      </c>
      <c r="D36" s="56" t="s">
        <v>184</v>
      </c>
      <c r="E36" s="9"/>
      <c r="F36" s="9"/>
      <c r="G36" s="9"/>
      <c r="H36" s="9"/>
      <c r="I36" s="9"/>
      <c r="J36" s="9"/>
      <c r="K36" s="9"/>
      <c r="L36" s="9"/>
      <c r="M36" s="9"/>
      <c r="N36" s="13">
        <f t="shared" si="0"/>
        <v>-5</v>
      </c>
    </row>
    <row r="37" ht="21" customHeight="1" spans="5:14">
      <c r="E37" s="10" t="s">
        <v>66</v>
      </c>
      <c r="F37" s="10"/>
      <c r="G37" s="10"/>
      <c r="H37" s="10"/>
      <c r="I37" s="10"/>
      <c r="J37" s="10"/>
      <c r="K37" s="10"/>
      <c r="L37" s="10"/>
      <c r="M37" s="10"/>
      <c r="N37" s="10"/>
    </row>
  </sheetData>
  <autoFilter ref="A1:N37">
    <extLst/>
  </autoFilter>
  <mergeCells count="2">
    <mergeCell ref="A1:N1"/>
    <mergeCell ref="E37:N37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3"/>
  <sheetViews>
    <sheetView workbookViewId="0">
      <pane ySplit="2" topLeftCell="A3" activePane="bottomLeft" state="frozen"/>
      <selection/>
      <selection pane="bottomLeft" activeCell="Q10" sqref="Q10"/>
    </sheetView>
  </sheetViews>
  <sheetFormatPr defaultColWidth="13.6216216216216" defaultRowHeight="12.85"/>
  <cols>
    <col min="1" max="1" width="5.01801801801802" style="27" customWidth="1"/>
    <col min="2" max="2" width="8.8018018018018" style="1" customWidth="1"/>
    <col min="3" max="3" width="11.990990990991" style="1" customWidth="1"/>
    <col min="4" max="4" width="8.56756756756757" style="1" customWidth="1"/>
    <col min="5" max="7" width="10.9099099099099" style="1" customWidth="1"/>
    <col min="8" max="8" width="16.4414414414414" style="1" customWidth="1"/>
    <col min="9" max="9" width="10.9099099099099" style="1" customWidth="1"/>
    <col min="10" max="11" width="18.4504504504505" style="1" customWidth="1"/>
    <col min="12" max="13" width="10.9099099099099" style="1" customWidth="1"/>
    <col min="14" max="14" width="10.6216216216216" style="52" customWidth="1"/>
    <col min="15" max="16380" width="13.6216216216216" style="1" customWidth="1"/>
    <col min="16381" max="16384" width="13.6216216216216" style="1"/>
  </cols>
  <sheetData>
    <row r="1" ht="18.4" spans="1:14">
      <c r="A1" s="22" t="s">
        <v>185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18" customHeight="1" spans="1:14">
      <c r="A2" s="6" t="s">
        <v>186</v>
      </c>
      <c r="B2" s="5" t="s">
        <v>187</v>
      </c>
      <c r="C2" s="5" t="s">
        <v>188</v>
      </c>
      <c r="D2" s="5" t="s">
        <v>189</v>
      </c>
      <c r="E2" s="6" t="s">
        <v>190</v>
      </c>
      <c r="F2" s="6" t="s">
        <v>191</v>
      </c>
      <c r="G2" s="6" t="s">
        <v>192</v>
      </c>
      <c r="H2" s="6" t="s">
        <v>193</v>
      </c>
      <c r="I2" s="6" t="s">
        <v>194</v>
      </c>
      <c r="J2" s="6" t="s">
        <v>195</v>
      </c>
      <c r="K2" s="6" t="s">
        <v>196</v>
      </c>
      <c r="L2" s="6" t="s">
        <v>197</v>
      </c>
      <c r="M2" s="6" t="s">
        <v>198</v>
      </c>
      <c r="N2" s="54" t="s">
        <v>199</v>
      </c>
    </row>
    <row r="3" s="1" customFormat="1" ht="16" customHeight="1" spans="1:14">
      <c r="A3" s="24">
        <v>1</v>
      </c>
      <c r="B3" s="18" t="s">
        <v>170</v>
      </c>
      <c r="C3" s="19" t="s">
        <v>200</v>
      </c>
      <c r="D3" s="18" t="s">
        <v>201</v>
      </c>
      <c r="E3" s="9"/>
      <c r="F3" s="9"/>
      <c r="G3" s="9"/>
      <c r="H3" s="9"/>
      <c r="I3" s="9"/>
      <c r="J3" s="9"/>
      <c r="K3" s="9"/>
      <c r="L3" s="9"/>
      <c r="M3" s="9"/>
      <c r="N3" s="13">
        <f>(SUM((E3-50)/10*3,(F3-50)/10*3,(G3-50)/10*3,(H3-50)/10*2,(I3-50)/10*3,(J3-50)/10*3,(K3-50)/10*3,(L3-50)/10*3,(M3-50)/10*3))/26</f>
        <v>-5</v>
      </c>
    </row>
    <row r="4" s="1" customFormat="1" ht="16" customHeight="1" spans="1:14">
      <c r="A4" s="24">
        <v>2</v>
      </c>
      <c r="B4" s="18" t="s">
        <v>170</v>
      </c>
      <c r="C4" s="19" t="s">
        <v>202</v>
      </c>
      <c r="D4" s="18" t="s">
        <v>203</v>
      </c>
      <c r="E4" s="9"/>
      <c r="F4" s="9"/>
      <c r="G4" s="9"/>
      <c r="H4" s="9"/>
      <c r="I4" s="9"/>
      <c r="J4" s="9"/>
      <c r="K4" s="9"/>
      <c r="L4" s="9"/>
      <c r="M4" s="9"/>
      <c r="N4" s="13">
        <f>(SUM((E4-50)/10*3,(F4-50)/10*3,(G4-50)/10*3,(H4-50)/10*2,(I4-50)/10*3,(J4-50)/10*3,(K4-50)/10*3,(L4-50)/10*3,(M4-50)/10*3))/26</f>
        <v>-5</v>
      </c>
    </row>
    <row r="5" s="1" customFormat="1" ht="16" customHeight="1" spans="1:14">
      <c r="A5" s="24">
        <v>3</v>
      </c>
      <c r="B5" s="18" t="s">
        <v>174</v>
      </c>
      <c r="C5" s="19" t="s">
        <v>204</v>
      </c>
      <c r="D5" s="18" t="s">
        <v>205</v>
      </c>
      <c r="E5" s="9"/>
      <c r="F5" s="9"/>
      <c r="G5" s="9"/>
      <c r="H5" s="9"/>
      <c r="I5" s="9"/>
      <c r="J5" s="9"/>
      <c r="K5" s="9"/>
      <c r="L5" s="9"/>
      <c r="M5" s="9"/>
      <c r="N5" s="13">
        <f>(SUM((E5-50)/10*3,(F5-50)/10*3,(G5-50)/10*3,(H5-50)/10*2,(I5-50)/10*3,(J5-50)/10*3,(K5-50)/10*3,(L5-50)/10*3,(M5-50)/10*3))/26</f>
        <v>-5</v>
      </c>
    </row>
    <row r="6" s="1" customFormat="1" ht="16" customHeight="1" spans="1:14">
      <c r="A6" s="24">
        <v>4</v>
      </c>
      <c r="B6" s="18" t="s">
        <v>145</v>
      </c>
      <c r="C6" s="19" t="s">
        <v>206</v>
      </c>
      <c r="D6" s="18" t="s">
        <v>207</v>
      </c>
      <c r="E6" s="9"/>
      <c r="F6" s="9"/>
      <c r="G6" s="9"/>
      <c r="H6" s="9"/>
      <c r="I6" s="9"/>
      <c r="J6" s="9"/>
      <c r="K6" s="9"/>
      <c r="L6" s="9"/>
      <c r="M6" s="9"/>
      <c r="N6" s="13">
        <f t="shared" ref="N6:N37" si="0">(SUM((E6-50)/10*3,(F6-50)/10*3,(G6-50)/10*3,(H6-50)/10*2,(I6-50)/10*3,(J6-50)/10*3,(K6-50)/10*3,(L6-50)/10*3,(M6-50)/10*3))/26</f>
        <v>-5</v>
      </c>
    </row>
    <row r="7" s="1" customFormat="1" ht="16" customHeight="1" spans="1:14">
      <c r="A7" s="24">
        <v>5</v>
      </c>
      <c r="B7" s="18" t="s">
        <v>145</v>
      </c>
      <c r="C7" s="19" t="s">
        <v>208</v>
      </c>
      <c r="D7" s="18" t="s">
        <v>209</v>
      </c>
      <c r="E7" s="9"/>
      <c r="F7" s="9"/>
      <c r="G7" s="9"/>
      <c r="H7" s="9"/>
      <c r="I7" s="9"/>
      <c r="J7" s="9"/>
      <c r="K7" s="9"/>
      <c r="L7" s="9"/>
      <c r="M7" s="9"/>
      <c r="N7" s="13">
        <f t="shared" si="0"/>
        <v>-5</v>
      </c>
    </row>
    <row r="8" s="1" customFormat="1" ht="16" customHeight="1" spans="1:14">
      <c r="A8" s="24">
        <v>6</v>
      </c>
      <c r="B8" s="18" t="s">
        <v>164</v>
      </c>
      <c r="C8" s="19" t="s">
        <v>210</v>
      </c>
      <c r="D8" s="18" t="s">
        <v>211</v>
      </c>
      <c r="E8" s="9"/>
      <c r="F8" s="9"/>
      <c r="G8" s="9"/>
      <c r="H8" s="9"/>
      <c r="I8" s="9"/>
      <c r="J8" s="9"/>
      <c r="K8" s="9"/>
      <c r="L8" s="9"/>
      <c r="M8" s="9"/>
      <c r="N8" s="13">
        <f t="shared" si="0"/>
        <v>-5</v>
      </c>
    </row>
    <row r="9" s="1" customFormat="1" ht="16" customHeight="1" spans="1:14">
      <c r="A9" s="24">
        <v>7</v>
      </c>
      <c r="B9" s="18" t="s">
        <v>145</v>
      </c>
      <c r="C9" s="19" t="s">
        <v>212</v>
      </c>
      <c r="D9" s="18" t="s">
        <v>213</v>
      </c>
      <c r="E9" s="9"/>
      <c r="F9" s="9"/>
      <c r="G9" s="9"/>
      <c r="H9" s="9"/>
      <c r="I9" s="9"/>
      <c r="J9" s="9"/>
      <c r="K9" s="9"/>
      <c r="L9" s="9"/>
      <c r="M9" s="9"/>
      <c r="N9" s="13">
        <f t="shared" si="0"/>
        <v>-5</v>
      </c>
    </row>
    <row r="10" s="1" customFormat="1" ht="16" customHeight="1" spans="1:14">
      <c r="A10" s="24">
        <v>8</v>
      </c>
      <c r="B10" s="18" t="s">
        <v>174</v>
      </c>
      <c r="C10" s="19" t="s">
        <v>214</v>
      </c>
      <c r="D10" s="18" t="s">
        <v>215</v>
      </c>
      <c r="E10" s="9"/>
      <c r="F10" s="9"/>
      <c r="G10" s="9"/>
      <c r="H10" s="9"/>
      <c r="I10" s="9"/>
      <c r="J10" s="9"/>
      <c r="K10" s="9"/>
      <c r="L10" s="9"/>
      <c r="M10" s="9"/>
      <c r="N10" s="13">
        <f t="shared" si="0"/>
        <v>-5</v>
      </c>
    </row>
    <row r="11" s="1" customFormat="1" spans="1:14">
      <c r="A11" s="24">
        <v>9</v>
      </c>
      <c r="B11" s="18" t="s">
        <v>145</v>
      </c>
      <c r="C11" s="19" t="s">
        <v>216</v>
      </c>
      <c r="D11" s="18" t="s">
        <v>217</v>
      </c>
      <c r="E11" s="53"/>
      <c r="F11" s="9"/>
      <c r="G11" s="9"/>
      <c r="H11" s="9"/>
      <c r="I11" s="9"/>
      <c r="J11" s="9"/>
      <c r="K11" s="9"/>
      <c r="L11" s="9"/>
      <c r="M11" s="9"/>
      <c r="N11" s="31">
        <f t="shared" si="0"/>
        <v>-5</v>
      </c>
    </row>
    <row r="12" s="1" customFormat="1" ht="16" customHeight="1" spans="1:14">
      <c r="A12" s="24">
        <v>10</v>
      </c>
      <c r="B12" s="18" t="s">
        <v>145</v>
      </c>
      <c r="C12" s="19" t="s">
        <v>218</v>
      </c>
      <c r="D12" s="18" t="s">
        <v>219</v>
      </c>
      <c r="E12" s="9"/>
      <c r="F12" s="9"/>
      <c r="G12" s="9"/>
      <c r="H12" s="9"/>
      <c r="I12" s="9"/>
      <c r="J12" s="9"/>
      <c r="K12" s="9"/>
      <c r="L12" s="9"/>
      <c r="M12" s="9"/>
      <c r="N12" s="13">
        <f t="shared" si="0"/>
        <v>-5</v>
      </c>
    </row>
    <row r="13" s="1" customFormat="1" ht="16" customHeight="1" spans="1:14">
      <c r="A13" s="24">
        <v>11</v>
      </c>
      <c r="B13" s="18" t="s">
        <v>174</v>
      </c>
      <c r="C13" s="19">
        <v>1934110267</v>
      </c>
      <c r="D13" s="18" t="s">
        <v>220</v>
      </c>
      <c r="E13" s="9"/>
      <c r="F13" s="9"/>
      <c r="G13" s="9"/>
      <c r="H13" s="9"/>
      <c r="I13" s="9"/>
      <c r="J13" s="9"/>
      <c r="K13" s="9"/>
      <c r="L13" s="9"/>
      <c r="M13" s="9"/>
      <c r="N13" s="13">
        <f t="shared" si="0"/>
        <v>-5</v>
      </c>
    </row>
    <row r="14" s="1" customFormat="1" ht="16" customHeight="1" spans="1:14">
      <c r="A14" s="24">
        <v>12</v>
      </c>
      <c r="B14" s="18" t="s">
        <v>170</v>
      </c>
      <c r="C14" s="19" t="s">
        <v>221</v>
      </c>
      <c r="D14" s="18" t="s">
        <v>222</v>
      </c>
      <c r="E14" s="9"/>
      <c r="F14" s="9"/>
      <c r="G14" s="9"/>
      <c r="H14" s="9"/>
      <c r="I14" s="9"/>
      <c r="J14" s="9"/>
      <c r="K14" s="9"/>
      <c r="L14" s="9"/>
      <c r="M14" s="9"/>
      <c r="N14" s="13">
        <f t="shared" si="0"/>
        <v>-5</v>
      </c>
    </row>
    <row r="15" s="1" customFormat="1" ht="16" customHeight="1" spans="1:14">
      <c r="A15" s="24">
        <v>13</v>
      </c>
      <c r="B15" s="18" t="s">
        <v>148</v>
      </c>
      <c r="C15" s="19" t="s">
        <v>223</v>
      </c>
      <c r="D15" s="18" t="s">
        <v>224</v>
      </c>
      <c r="E15" s="9"/>
      <c r="F15" s="9"/>
      <c r="G15" s="9"/>
      <c r="H15" s="9"/>
      <c r="I15" s="9"/>
      <c r="J15" s="9"/>
      <c r="K15" s="9"/>
      <c r="L15" s="9"/>
      <c r="M15" s="9"/>
      <c r="N15" s="13">
        <f t="shared" si="0"/>
        <v>-5</v>
      </c>
    </row>
    <row r="16" s="1" customFormat="1" ht="16" customHeight="1" spans="1:14">
      <c r="A16" s="24">
        <v>14</v>
      </c>
      <c r="B16" s="18" t="s">
        <v>170</v>
      </c>
      <c r="C16" s="19" t="s">
        <v>225</v>
      </c>
      <c r="D16" s="18" t="s">
        <v>226</v>
      </c>
      <c r="E16" s="9"/>
      <c r="F16" s="9"/>
      <c r="G16" s="9"/>
      <c r="H16" s="9"/>
      <c r="I16" s="9"/>
      <c r="J16" s="9"/>
      <c r="K16" s="9"/>
      <c r="L16" s="9"/>
      <c r="M16" s="9"/>
      <c r="N16" s="13">
        <f t="shared" si="0"/>
        <v>-5</v>
      </c>
    </row>
    <row r="17" s="1" customFormat="1" ht="16" customHeight="1" spans="1:14">
      <c r="A17" s="24">
        <v>15</v>
      </c>
      <c r="B17" s="18" t="s">
        <v>164</v>
      </c>
      <c r="C17" s="19" t="s">
        <v>227</v>
      </c>
      <c r="D17" s="18" t="s">
        <v>228</v>
      </c>
      <c r="E17" s="9"/>
      <c r="F17" s="9"/>
      <c r="G17" s="9"/>
      <c r="H17" s="9"/>
      <c r="I17" s="9"/>
      <c r="J17" s="9"/>
      <c r="K17" s="9"/>
      <c r="L17" s="9"/>
      <c r="M17" s="9"/>
      <c r="N17" s="13">
        <f t="shared" si="0"/>
        <v>-5</v>
      </c>
    </row>
    <row r="18" s="1" customFormat="1" ht="16" customHeight="1" spans="1:14">
      <c r="A18" s="24">
        <v>16</v>
      </c>
      <c r="B18" s="18" t="s">
        <v>145</v>
      </c>
      <c r="C18" s="19" t="s">
        <v>229</v>
      </c>
      <c r="D18" s="18" t="s">
        <v>230</v>
      </c>
      <c r="E18" s="9"/>
      <c r="F18" s="9"/>
      <c r="G18" s="9"/>
      <c r="H18" s="9"/>
      <c r="I18" s="9"/>
      <c r="J18" s="9"/>
      <c r="K18" s="9"/>
      <c r="L18" s="9"/>
      <c r="M18" s="9"/>
      <c r="N18" s="13">
        <f t="shared" si="0"/>
        <v>-5</v>
      </c>
    </row>
    <row r="19" s="1" customFormat="1" ht="16" customHeight="1" spans="1:14">
      <c r="A19" s="24">
        <v>17</v>
      </c>
      <c r="B19" s="18" t="s">
        <v>170</v>
      </c>
      <c r="C19" s="19" t="s">
        <v>231</v>
      </c>
      <c r="D19" s="18" t="s">
        <v>232</v>
      </c>
      <c r="E19" s="9"/>
      <c r="F19" s="9"/>
      <c r="G19" s="9"/>
      <c r="H19" s="9"/>
      <c r="I19" s="9"/>
      <c r="J19" s="9"/>
      <c r="K19" s="9"/>
      <c r="L19" s="9"/>
      <c r="M19" s="9"/>
      <c r="N19" s="13">
        <f t="shared" si="0"/>
        <v>-5</v>
      </c>
    </row>
    <row r="20" s="1" customFormat="1" ht="16" customHeight="1" spans="1:14">
      <c r="A20" s="24">
        <v>18</v>
      </c>
      <c r="B20" s="18" t="s">
        <v>170</v>
      </c>
      <c r="C20" s="19" t="s">
        <v>233</v>
      </c>
      <c r="D20" s="18" t="s">
        <v>234</v>
      </c>
      <c r="E20" s="9"/>
      <c r="F20" s="9"/>
      <c r="G20" s="9"/>
      <c r="H20" s="9"/>
      <c r="I20" s="9"/>
      <c r="J20" s="9"/>
      <c r="K20" s="9"/>
      <c r="L20" s="9"/>
      <c r="M20" s="9"/>
      <c r="N20" s="13">
        <f t="shared" si="0"/>
        <v>-5</v>
      </c>
    </row>
    <row r="21" s="1" customFormat="1" ht="16" customHeight="1" spans="1:14">
      <c r="A21" s="24">
        <v>19</v>
      </c>
      <c r="B21" s="18" t="s">
        <v>170</v>
      </c>
      <c r="C21" s="19" t="s">
        <v>235</v>
      </c>
      <c r="D21" s="18" t="s">
        <v>236</v>
      </c>
      <c r="E21" s="9"/>
      <c r="F21" s="9"/>
      <c r="G21" s="9"/>
      <c r="H21" s="9"/>
      <c r="I21" s="9"/>
      <c r="J21" s="9"/>
      <c r="K21" s="9"/>
      <c r="L21" s="9"/>
      <c r="M21" s="9"/>
      <c r="N21" s="13">
        <f t="shared" si="0"/>
        <v>-5</v>
      </c>
    </row>
    <row r="22" s="1" customFormat="1" ht="16" customHeight="1" spans="1:14">
      <c r="A22" s="24">
        <v>20</v>
      </c>
      <c r="B22" s="18" t="s">
        <v>164</v>
      </c>
      <c r="C22" s="19" t="s">
        <v>237</v>
      </c>
      <c r="D22" s="18" t="s">
        <v>238</v>
      </c>
      <c r="E22" s="9"/>
      <c r="F22" s="9"/>
      <c r="G22" s="9"/>
      <c r="H22" s="9"/>
      <c r="I22" s="9"/>
      <c r="J22" s="9"/>
      <c r="K22" s="9"/>
      <c r="L22" s="9"/>
      <c r="M22" s="9"/>
      <c r="N22" s="13">
        <f t="shared" si="0"/>
        <v>-5</v>
      </c>
    </row>
    <row r="23" s="1" customFormat="1" ht="16" customHeight="1" spans="1:14">
      <c r="A23" s="24">
        <v>21</v>
      </c>
      <c r="B23" s="18" t="s">
        <v>148</v>
      </c>
      <c r="C23" s="19" t="s">
        <v>239</v>
      </c>
      <c r="D23" s="18" t="s">
        <v>240</v>
      </c>
      <c r="E23" s="9"/>
      <c r="F23" s="9"/>
      <c r="G23" s="9"/>
      <c r="H23" s="9"/>
      <c r="I23" s="9"/>
      <c r="J23" s="9"/>
      <c r="K23" s="9"/>
      <c r="L23" s="9"/>
      <c r="M23" s="9"/>
      <c r="N23" s="13">
        <f t="shared" si="0"/>
        <v>-5</v>
      </c>
    </row>
    <row r="24" s="1" customFormat="1" ht="16" customHeight="1" spans="1:14">
      <c r="A24" s="24">
        <v>22</v>
      </c>
      <c r="B24" s="18" t="s">
        <v>164</v>
      </c>
      <c r="C24" s="19" t="s">
        <v>241</v>
      </c>
      <c r="D24" s="18" t="s">
        <v>242</v>
      </c>
      <c r="E24" s="9"/>
      <c r="F24" s="9"/>
      <c r="G24" s="9"/>
      <c r="H24" s="9"/>
      <c r="I24" s="9"/>
      <c r="J24" s="9"/>
      <c r="K24" s="9"/>
      <c r="L24" s="9"/>
      <c r="M24" s="9"/>
      <c r="N24" s="13">
        <f t="shared" si="0"/>
        <v>-5</v>
      </c>
    </row>
    <row r="25" s="1" customFormat="1" ht="16" customHeight="1" spans="1:14">
      <c r="A25" s="24">
        <v>23</v>
      </c>
      <c r="B25" s="18" t="s">
        <v>148</v>
      </c>
      <c r="C25" s="19" t="s">
        <v>243</v>
      </c>
      <c r="D25" s="18" t="s">
        <v>244</v>
      </c>
      <c r="E25" s="9"/>
      <c r="F25" s="9"/>
      <c r="G25" s="9"/>
      <c r="H25" s="9"/>
      <c r="I25" s="9"/>
      <c r="J25" s="9"/>
      <c r="K25" s="9"/>
      <c r="L25" s="9"/>
      <c r="M25" s="9"/>
      <c r="N25" s="13">
        <f t="shared" si="0"/>
        <v>-5</v>
      </c>
    </row>
    <row r="26" s="1" customFormat="1" ht="16" customHeight="1" spans="1:14">
      <c r="A26" s="24">
        <v>24</v>
      </c>
      <c r="B26" s="18" t="s">
        <v>145</v>
      </c>
      <c r="C26" s="19" t="s">
        <v>245</v>
      </c>
      <c r="D26" s="18" t="s">
        <v>246</v>
      </c>
      <c r="E26" s="9"/>
      <c r="F26" s="9"/>
      <c r="G26" s="9"/>
      <c r="H26" s="9"/>
      <c r="I26" s="9"/>
      <c r="J26" s="9"/>
      <c r="K26" s="9"/>
      <c r="L26" s="9"/>
      <c r="M26" s="9"/>
      <c r="N26" s="13">
        <f t="shared" si="0"/>
        <v>-5</v>
      </c>
    </row>
    <row r="27" s="1" customFormat="1" ht="16" customHeight="1" spans="1:14">
      <c r="A27" s="24">
        <v>25</v>
      </c>
      <c r="B27" s="18" t="s">
        <v>148</v>
      </c>
      <c r="C27" s="19" t="s">
        <v>247</v>
      </c>
      <c r="D27" s="18" t="s">
        <v>248</v>
      </c>
      <c r="E27" s="9"/>
      <c r="F27" s="9"/>
      <c r="G27" s="9"/>
      <c r="H27" s="9"/>
      <c r="I27" s="9"/>
      <c r="J27" s="9"/>
      <c r="K27" s="9"/>
      <c r="L27" s="9"/>
      <c r="M27" s="9"/>
      <c r="N27" s="13">
        <f t="shared" si="0"/>
        <v>-5</v>
      </c>
    </row>
    <row r="28" s="1" customFormat="1" ht="16" customHeight="1" spans="1:14">
      <c r="A28" s="24">
        <v>26</v>
      </c>
      <c r="B28" s="18" t="s">
        <v>174</v>
      </c>
      <c r="C28" s="19" t="s">
        <v>249</v>
      </c>
      <c r="D28" s="18" t="s">
        <v>250</v>
      </c>
      <c r="E28" s="9"/>
      <c r="F28" s="9"/>
      <c r="G28" s="9"/>
      <c r="H28" s="9"/>
      <c r="I28" s="9"/>
      <c r="J28" s="9"/>
      <c r="K28" s="9"/>
      <c r="L28" s="9"/>
      <c r="M28" s="9"/>
      <c r="N28" s="13">
        <f t="shared" si="0"/>
        <v>-5</v>
      </c>
    </row>
    <row r="29" s="1" customFormat="1" ht="16" customHeight="1" spans="1:14">
      <c r="A29" s="24">
        <v>27</v>
      </c>
      <c r="B29" s="18" t="s">
        <v>148</v>
      </c>
      <c r="C29" s="19" t="s">
        <v>251</v>
      </c>
      <c r="D29" s="18" t="s">
        <v>252</v>
      </c>
      <c r="E29" s="9"/>
      <c r="F29" s="9"/>
      <c r="G29" s="9"/>
      <c r="H29" s="9"/>
      <c r="I29" s="9"/>
      <c r="J29" s="9"/>
      <c r="K29" s="9"/>
      <c r="L29" s="9"/>
      <c r="M29" s="9"/>
      <c r="N29" s="13">
        <f t="shared" si="0"/>
        <v>-5</v>
      </c>
    </row>
    <row r="30" s="1" customFormat="1" ht="16" customHeight="1" spans="1:14">
      <c r="A30" s="24">
        <v>28</v>
      </c>
      <c r="B30" s="18" t="s">
        <v>170</v>
      </c>
      <c r="C30" s="19" t="s">
        <v>253</v>
      </c>
      <c r="D30" s="18" t="s">
        <v>254</v>
      </c>
      <c r="E30" s="9"/>
      <c r="F30" s="9"/>
      <c r="G30" s="9"/>
      <c r="H30" s="9"/>
      <c r="I30" s="9"/>
      <c r="J30" s="9"/>
      <c r="K30" s="9"/>
      <c r="L30" s="9"/>
      <c r="M30" s="9"/>
      <c r="N30" s="13">
        <f t="shared" si="0"/>
        <v>-5</v>
      </c>
    </row>
    <row r="31" s="1" customFormat="1" ht="16" customHeight="1" spans="1:14">
      <c r="A31" s="24">
        <v>29</v>
      </c>
      <c r="B31" s="18" t="s">
        <v>148</v>
      </c>
      <c r="C31" s="19" t="s">
        <v>255</v>
      </c>
      <c r="D31" s="18" t="s">
        <v>256</v>
      </c>
      <c r="E31" s="9"/>
      <c r="F31" s="9"/>
      <c r="G31" s="9"/>
      <c r="H31" s="9"/>
      <c r="I31" s="9"/>
      <c r="J31" s="9"/>
      <c r="K31" s="9"/>
      <c r="L31" s="9"/>
      <c r="M31" s="9"/>
      <c r="N31" s="13">
        <f t="shared" si="0"/>
        <v>-5</v>
      </c>
    </row>
    <row r="32" s="1" customFormat="1" ht="16" customHeight="1" spans="1:14">
      <c r="A32" s="24">
        <v>30</v>
      </c>
      <c r="B32" s="18" t="s">
        <v>145</v>
      </c>
      <c r="C32" s="19" t="s">
        <v>257</v>
      </c>
      <c r="D32" s="18" t="s">
        <v>258</v>
      </c>
      <c r="E32" s="9"/>
      <c r="F32" s="9"/>
      <c r="G32" s="9"/>
      <c r="H32" s="9"/>
      <c r="I32" s="9"/>
      <c r="J32" s="9"/>
      <c r="K32" s="9"/>
      <c r="L32" s="9"/>
      <c r="M32" s="9"/>
      <c r="N32" s="13">
        <f t="shared" si="0"/>
        <v>-5</v>
      </c>
    </row>
    <row r="33" s="1" customFormat="1" ht="16" customHeight="1" spans="1:14">
      <c r="A33" s="24">
        <v>31</v>
      </c>
      <c r="B33" s="18" t="s">
        <v>148</v>
      </c>
      <c r="C33" s="19" t="s">
        <v>259</v>
      </c>
      <c r="D33" s="18" t="s">
        <v>260</v>
      </c>
      <c r="E33" s="9"/>
      <c r="F33" s="9"/>
      <c r="G33" s="9"/>
      <c r="H33" s="9"/>
      <c r="I33" s="9"/>
      <c r="J33" s="9"/>
      <c r="K33" s="9"/>
      <c r="L33" s="9"/>
      <c r="M33" s="9"/>
      <c r="N33" s="13">
        <f t="shared" si="0"/>
        <v>-5</v>
      </c>
    </row>
    <row r="34" s="1" customFormat="1" ht="16" customHeight="1" spans="1:14">
      <c r="A34" s="24">
        <v>32</v>
      </c>
      <c r="B34" s="18" t="s">
        <v>170</v>
      </c>
      <c r="C34" s="19" t="s">
        <v>261</v>
      </c>
      <c r="D34" s="18" t="s">
        <v>262</v>
      </c>
      <c r="E34" s="9"/>
      <c r="F34" s="9"/>
      <c r="G34" s="9"/>
      <c r="H34" s="9"/>
      <c r="I34" s="9"/>
      <c r="J34" s="9"/>
      <c r="K34" s="9"/>
      <c r="L34" s="9"/>
      <c r="M34" s="9"/>
      <c r="N34" s="13">
        <f t="shared" si="0"/>
        <v>-5</v>
      </c>
    </row>
    <row r="35" s="1" customFormat="1" ht="16" customHeight="1" spans="1:14">
      <c r="A35" s="24">
        <v>33</v>
      </c>
      <c r="B35" s="18" t="s">
        <v>170</v>
      </c>
      <c r="C35" s="19" t="s">
        <v>263</v>
      </c>
      <c r="D35" s="18" t="s">
        <v>264</v>
      </c>
      <c r="E35" s="9"/>
      <c r="F35" s="9"/>
      <c r="G35" s="9"/>
      <c r="H35" s="9"/>
      <c r="I35" s="9"/>
      <c r="J35" s="9"/>
      <c r="K35" s="9"/>
      <c r="L35" s="9"/>
      <c r="M35" s="9"/>
      <c r="N35" s="13">
        <f t="shared" si="0"/>
        <v>-5</v>
      </c>
    </row>
    <row r="36" s="1" customFormat="1" ht="16" customHeight="1" spans="1:14">
      <c r="A36" s="24">
        <v>34</v>
      </c>
      <c r="B36" s="18" t="s">
        <v>170</v>
      </c>
      <c r="C36" s="19" t="s">
        <v>265</v>
      </c>
      <c r="D36" s="18" t="s">
        <v>266</v>
      </c>
      <c r="E36" s="9"/>
      <c r="F36" s="9"/>
      <c r="G36" s="9"/>
      <c r="H36" s="9"/>
      <c r="I36" s="9"/>
      <c r="J36" s="9"/>
      <c r="K36" s="9"/>
      <c r="L36" s="9"/>
      <c r="M36" s="9"/>
      <c r="N36" s="13">
        <f t="shared" si="0"/>
        <v>-5</v>
      </c>
    </row>
    <row r="37" s="1" customFormat="1" ht="16" customHeight="1" spans="1:14">
      <c r="A37" s="24">
        <v>35</v>
      </c>
      <c r="B37" s="18" t="s">
        <v>148</v>
      </c>
      <c r="C37" s="19" t="s">
        <v>267</v>
      </c>
      <c r="D37" s="18" t="s">
        <v>268</v>
      </c>
      <c r="E37" s="9"/>
      <c r="F37" s="9"/>
      <c r="G37" s="9"/>
      <c r="H37" s="9"/>
      <c r="I37" s="9"/>
      <c r="J37" s="9"/>
      <c r="K37" s="9"/>
      <c r="L37" s="9"/>
      <c r="M37" s="9"/>
      <c r="N37" s="13">
        <f t="shared" si="0"/>
        <v>-5</v>
      </c>
    </row>
    <row r="38" s="1" customFormat="1" ht="16" customHeight="1" spans="1:14">
      <c r="A38" s="24">
        <v>36</v>
      </c>
      <c r="B38" s="18" t="s">
        <v>170</v>
      </c>
      <c r="C38" s="19" t="s">
        <v>269</v>
      </c>
      <c r="D38" s="18" t="s">
        <v>270</v>
      </c>
      <c r="E38" s="9"/>
      <c r="F38" s="9"/>
      <c r="G38" s="9"/>
      <c r="H38" s="9"/>
      <c r="I38" s="9"/>
      <c r="J38" s="9"/>
      <c r="K38" s="9"/>
      <c r="L38" s="9"/>
      <c r="M38" s="9"/>
      <c r="N38" s="13">
        <f t="shared" ref="N38:N80" si="1">(SUM((E38-50)/10*3,(F38-50)/10*3,(G38-50)/10*3,(H38-50)/10*2,(I38-50)/10*3,(J38-50)/10*3,(K38-50)/10*3,(L38-50)/10*3,(M38-50)/10*3))/26</f>
        <v>-5</v>
      </c>
    </row>
    <row r="39" s="1" customFormat="1" ht="16" customHeight="1" spans="1:14">
      <c r="A39" s="24">
        <v>37</v>
      </c>
      <c r="B39" s="18" t="s">
        <v>145</v>
      </c>
      <c r="C39" s="19" t="s">
        <v>271</v>
      </c>
      <c r="D39" s="18" t="s">
        <v>272</v>
      </c>
      <c r="E39" s="9"/>
      <c r="F39" s="9"/>
      <c r="G39" s="9"/>
      <c r="H39" s="9"/>
      <c r="I39" s="9"/>
      <c r="J39" s="9"/>
      <c r="K39" s="9"/>
      <c r="L39" s="9"/>
      <c r="M39" s="9"/>
      <c r="N39" s="13">
        <f t="shared" si="1"/>
        <v>-5</v>
      </c>
    </row>
    <row r="40" s="1" customFormat="1" ht="16" customHeight="1" spans="1:14">
      <c r="A40" s="24">
        <v>38</v>
      </c>
      <c r="B40" s="18" t="s">
        <v>174</v>
      </c>
      <c r="C40" s="19" t="s">
        <v>273</v>
      </c>
      <c r="D40" s="18" t="s">
        <v>274</v>
      </c>
      <c r="E40" s="9"/>
      <c r="F40" s="9"/>
      <c r="G40" s="9"/>
      <c r="H40" s="9"/>
      <c r="I40" s="9"/>
      <c r="J40" s="9"/>
      <c r="K40" s="9"/>
      <c r="L40" s="9"/>
      <c r="M40" s="9"/>
      <c r="N40" s="13">
        <f t="shared" si="1"/>
        <v>-5</v>
      </c>
    </row>
    <row r="41" s="1" customFormat="1" ht="16" customHeight="1" spans="1:14">
      <c r="A41" s="24">
        <v>39</v>
      </c>
      <c r="B41" s="18" t="s">
        <v>164</v>
      </c>
      <c r="C41" s="19" t="s">
        <v>275</v>
      </c>
      <c r="D41" s="18" t="s">
        <v>276</v>
      </c>
      <c r="E41" s="9"/>
      <c r="F41" s="9"/>
      <c r="G41" s="9"/>
      <c r="H41" s="9"/>
      <c r="I41" s="9"/>
      <c r="J41" s="9"/>
      <c r="K41" s="9"/>
      <c r="L41" s="9"/>
      <c r="M41" s="9"/>
      <c r="N41" s="13">
        <f t="shared" si="1"/>
        <v>-5</v>
      </c>
    </row>
    <row r="42" s="1" customFormat="1" ht="16" customHeight="1" spans="1:14">
      <c r="A42" s="24">
        <v>40</v>
      </c>
      <c r="B42" s="18" t="s">
        <v>170</v>
      </c>
      <c r="C42" s="19" t="s">
        <v>277</v>
      </c>
      <c r="D42" s="18" t="s">
        <v>278</v>
      </c>
      <c r="E42" s="9"/>
      <c r="F42" s="9"/>
      <c r="G42" s="9"/>
      <c r="H42" s="9"/>
      <c r="I42" s="9"/>
      <c r="J42" s="9"/>
      <c r="K42" s="9"/>
      <c r="L42" s="9"/>
      <c r="M42" s="9"/>
      <c r="N42" s="13">
        <f t="shared" si="1"/>
        <v>-5</v>
      </c>
    </row>
    <row r="43" s="1" customFormat="1" ht="16" customHeight="1" spans="1:14">
      <c r="A43" s="24">
        <v>41</v>
      </c>
      <c r="B43" s="18" t="s">
        <v>174</v>
      </c>
      <c r="C43" s="19" t="s">
        <v>279</v>
      </c>
      <c r="D43" s="18" t="s">
        <v>280</v>
      </c>
      <c r="E43" s="9"/>
      <c r="F43" s="9"/>
      <c r="G43" s="9"/>
      <c r="H43" s="9"/>
      <c r="I43" s="9"/>
      <c r="J43" s="9"/>
      <c r="K43" s="9"/>
      <c r="L43" s="9"/>
      <c r="M43" s="9"/>
      <c r="N43" s="13">
        <f t="shared" si="1"/>
        <v>-5</v>
      </c>
    </row>
    <row r="44" s="1" customFormat="1" ht="16" customHeight="1" spans="1:14">
      <c r="A44" s="24">
        <v>42</v>
      </c>
      <c r="B44" s="18" t="s">
        <v>148</v>
      </c>
      <c r="C44" s="19" t="s">
        <v>281</v>
      </c>
      <c r="D44" s="18" t="s">
        <v>282</v>
      </c>
      <c r="E44" s="9"/>
      <c r="F44" s="9"/>
      <c r="G44" s="9"/>
      <c r="H44" s="9"/>
      <c r="I44" s="9"/>
      <c r="J44" s="9"/>
      <c r="K44" s="9"/>
      <c r="L44" s="9"/>
      <c r="M44" s="9"/>
      <c r="N44" s="13">
        <f t="shared" si="1"/>
        <v>-5</v>
      </c>
    </row>
    <row r="45" s="1" customFormat="1" ht="16" customHeight="1" spans="1:14">
      <c r="A45" s="24">
        <v>43</v>
      </c>
      <c r="B45" s="18" t="s">
        <v>174</v>
      </c>
      <c r="C45" s="19" t="s">
        <v>283</v>
      </c>
      <c r="D45" s="18" t="s">
        <v>284</v>
      </c>
      <c r="E45" s="9"/>
      <c r="F45" s="9"/>
      <c r="G45" s="9"/>
      <c r="H45" s="9"/>
      <c r="I45" s="9"/>
      <c r="J45" s="9"/>
      <c r="K45" s="9"/>
      <c r="L45" s="9"/>
      <c r="M45" s="9"/>
      <c r="N45" s="13">
        <f t="shared" si="1"/>
        <v>-5</v>
      </c>
    </row>
    <row r="46" s="1" customFormat="1" ht="16" customHeight="1" spans="1:14">
      <c r="A46" s="24">
        <v>44</v>
      </c>
      <c r="B46" s="18" t="s">
        <v>164</v>
      </c>
      <c r="C46" s="19" t="s">
        <v>285</v>
      </c>
      <c r="D46" s="18" t="s">
        <v>286</v>
      </c>
      <c r="E46" s="9"/>
      <c r="F46" s="9"/>
      <c r="G46" s="9"/>
      <c r="H46" s="9"/>
      <c r="I46" s="9"/>
      <c r="J46" s="9"/>
      <c r="K46" s="9"/>
      <c r="L46" s="9"/>
      <c r="M46" s="9"/>
      <c r="N46" s="13">
        <f t="shared" si="1"/>
        <v>-5</v>
      </c>
    </row>
    <row r="47" s="1" customFormat="1" ht="16" customHeight="1" spans="1:14">
      <c r="A47" s="24">
        <v>45</v>
      </c>
      <c r="B47" s="18" t="s">
        <v>145</v>
      </c>
      <c r="C47" s="19" t="s">
        <v>287</v>
      </c>
      <c r="D47" s="18" t="s">
        <v>288</v>
      </c>
      <c r="E47" s="9"/>
      <c r="F47" s="9"/>
      <c r="G47" s="9"/>
      <c r="H47" s="9"/>
      <c r="I47" s="9"/>
      <c r="J47" s="9"/>
      <c r="K47" s="9"/>
      <c r="L47" s="9"/>
      <c r="M47" s="9"/>
      <c r="N47" s="13">
        <f t="shared" si="1"/>
        <v>-5</v>
      </c>
    </row>
    <row r="48" s="1" customFormat="1" ht="16" customHeight="1" spans="1:14">
      <c r="A48" s="24">
        <v>46</v>
      </c>
      <c r="B48" s="18" t="s">
        <v>145</v>
      </c>
      <c r="C48" s="19" t="s">
        <v>289</v>
      </c>
      <c r="D48" s="18" t="s">
        <v>290</v>
      </c>
      <c r="E48" s="9"/>
      <c r="F48" s="9"/>
      <c r="G48" s="9"/>
      <c r="H48" s="9"/>
      <c r="I48" s="9"/>
      <c r="J48" s="9"/>
      <c r="K48" s="9"/>
      <c r="L48" s="9"/>
      <c r="M48" s="9"/>
      <c r="N48" s="13">
        <f t="shared" si="1"/>
        <v>-5</v>
      </c>
    </row>
    <row r="49" s="1" customFormat="1" ht="16" customHeight="1" spans="1:14">
      <c r="A49" s="24">
        <v>47</v>
      </c>
      <c r="B49" s="18" t="s">
        <v>145</v>
      </c>
      <c r="C49" s="19" t="s">
        <v>291</v>
      </c>
      <c r="D49" s="18" t="s">
        <v>292</v>
      </c>
      <c r="E49" s="9"/>
      <c r="F49" s="9"/>
      <c r="G49" s="9"/>
      <c r="H49" s="9"/>
      <c r="I49" s="9"/>
      <c r="J49" s="9"/>
      <c r="K49" s="9"/>
      <c r="L49" s="9"/>
      <c r="M49" s="9"/>
      <c r="N49" s="13">
        <f t="shared" si="1"/>
        <v>-5</v>
      </c>
    </row>
    <row r="50" s="1" customFormat="1" ht="16" customHeight="1" spans="1:14">
      <c r="A50" s="24">
        <v>48</v>
      </c>
      <c r="B50" s="18" t="s">
        <v>145</v>
      </c>
      <c r="C50" s="19" t="s">
        <v>293</v>
      </c>
      <c r="D50" s="18" t="s">
        <v>294</v>
      </c>
      <c r="E50" s="9"/>
      <c r="F50" s="9"/>
      <c r="G50" s="9"/>
      <c r="H50" s="9"/>
      <c r="I50" s="9"/>
      <c r="J50" s="9"/>
      <c r="K50" s="9"/>
      <c r="L50" s="9"/>
      <c r="M50" s="9"/>
      <c r="N50" s="13">
        <f t="shared" si="1"/>
        <v>-5</v>
      </c>
    </row>
    <row r="51" s="1" customFormat="1" ht="16" customHeight="1" spans="1:14">
      <c r="A51" s="24">
        <v>49</v>
      </c>
      <c r="B51" s="18" t="s">
        <v>164</v>
      </c>
      <c r="C51" s="19" t="s">
        <v>295</v>
      </c>
      <c r="D51" s="18" t="s">
        <v>296</v>
      </c>
      <c r="E51" s="9"/>
      <c r="F51" s="9"/>
      <c r="G51" s="9"/>
      <c r="H51" s="9"/>
      <c r="I51" s="9"/>
      <c r="J51" s="9"/>
      <c r="K51" s="9"/>
      <c r="L51" s="9"/>
      <c r="M51" s="9"/>
      <c r="N51" s="13">
        <f t="shared" si="1"/>
        <v>-5</v>
      </c>
    </row>
    <row r="52" s="1" customFormat="1" ht="16" customHeight="1" spans="1:14">
      <c r="A52" s="24">
        <v>50</v>
      </c>
      <c r="B52" s="18" t="s">
        <v>174</v>
      </c>
      <c r="C52" s="19" t="s">
        <v>297</v>
      </c>
      <c r="D52" s="18" t="s">
        <v>298</v>
      </c>
      <c r="E52" s="9"/>
      <c r="F52" s="9"/>
      <c r="G52" s="9"/>
      <c r="H52" s="9"/>
      <c r="I52" s="9"/>
      <c r="J52" s="9"/>
      <c r="K52" s="9"/>
      <c r="L52" s="9"/>
      <c r="M52" s="9"/>
      <c r="N52" s="13">
        <f t="shared" si="1"/>
        <v>-5</v>
      </c>
    </row>
    <row r="53" s="1" customFormat="1" ht="16" customHeight="1" spans="1:14">
      <c r="A53" s="24">
        <v>51</v>
      </c>
      <c r="B53" s="18" t="s">
        <v>148</v>
      </c>
      <c r="C53" s="19" t="s">
        <v>299</v>
      </c>
      <c r="D53" s="18" t="s">
        <v>300</v>
      </c>
      <c r="E53" s="9"/>
      <c r="F53" s="9"/>
      <c r="G53" s="9"/>
      <c r="H53" s="9"/>
      <c r="I53" s="9"/>
      <c r="J53" s="9"/>
      <c r="K53" s="9"/>
      <c r="L53" s="9"/>
      <c r="M53" s="9"/>
      <c r="N53" s="13">
        <f t="shared" si="1"/>
        <v>-5</v>
      </c>
    </row>
    <row r="54" s="1" customFormat="1" ht="16" customHeight="1" spans="1:14">
      <c r="A54" s="24">
        <v>52</v>
      </c>
      <c r="B54" s="18" t="s">
        <v>145</v>
      </c>
      <c r="C54" s="19" t="s">
        <v>301</v>
      </c>
      <c r="D54" s="18" t="s">
        <v>302</v>
      </c>
      <c r="E54" s="9"/>
      <c r="F54" s="9"/>
      <c r="G54" s="9"/>
      <c r="H54" s="9"/>
      <c r="I54" s="9"/>
      <c r="J54" s="9"/>
      <c r="K54" s="9"/>
      <c r="L54" s="9"/>
      <c r="M54" s="9"/>
      <c r="N54" s="13">
        <f t="shared" si="1"/>
        <v>-5</v>
      </c>
    </row>
    <row r="55" s="1" customFormat="1" ht="16" customHeight="1" spans="1:14">
      <c r="A55" s="24">
        <v>53</v>
      </c>
      <c r="B55" s="18" t="s">
        <v>170</v>
      </c>
      <c r="C55" s="19" t="s">
        <v>303</v>
      </c>
      <c r="D55" s="18" t="s">
        <v>304</v>
      </c>
      <c r="E55" s="9"/>
      <c r="F55" s="9"/>
      <c r="G55" s="9"/>
      <c r="H55" s="9"/>
      <c r="I55" s="9"/>
      <c r="J55" s="9"/>
      <c r="K55" s="9"/>
      <c r="L55" s="9"/>
      <c r="M55" s="9"/>
      <c r="N55" s="13">
        <f t="shared" si="1"/>
        <v>-5</v>
      </c>
    </row>
    <row r="56" s="1" customFormat="1" ht="16" customHeight="1" spans="1:14">
      <c r="A56" s="24">
        <v>54</v>
      </c>
      <c r="B56" s="18" t="s">
        <v>164</v>
      </c>
      <c r="C56" s="19" t="s">
        <v>305</v>
      </c>
      <c r="D56" s="18" t="s">
        <v>306</v>
      </c>
      <c r="E56" s="9"/>
      <c r="F56" s="9"/>
      <c r="G56" s="9"/>
      <c r="H56" s="9"/>
      <c r="I56" s="9"/>
      <c r="J56" s="9"/>
      <c r="K56" s="9"/>
      <c r="L56" s="9"/>
      <c r="M56" s="9"/>
      <c r="N56" s="13">
        <f t="shared" si="1"/>
        <v>-5</v>
      </c>
    </row>
    <row r="57" s="1" customFormat="1" ht="16" customHeight="1" spans="1:14">
      <c r="A57" s="24">
        <v>55</v>
      </c>
      <c r="B57" s="18" t="s">
        <v>145</v>
      </c>
      <c r="C57" s="19">
        <v>1934110174</v>
      </c>
      <c r="D57" s="18" t="s">
        <v>307</v>
      </c>
      <c r="E57" s="9"/>
      <c r="F57" s="9"/>
      <c r="G57" s="9"/>
      <c r="H57" s="9"/>
      <c r="I57" s="9"/>
      <c r="J57" s="9"/>
      <c r="K57" s="9"/>
      <c r="L57" s="9"/>
      <c r="M57" s="9"/>
      <c r="N57" s="13">
        <f t="shared" si="1"/>
        <v>-5</v>
      </c>
    </row>
    <row r="58" s="1" customFormat="1" ht="16" customHeight="1" spans="1:14">
      <c r="A58" s="24">
        <v>56</v>
      </c>
      <c r="B58" s="18" t="s">
        <v>145</v>
      </c>
      <c r="C58" s="19" t="s">
        <v>308</v>
      </c>
      <c r="D58" s="18" t="s">
        <v>309</v>
      </c>
      <c r="E58" s="9"/>
      <c r="F58" s="9"/>
      <c r="G58" s="9"/>
      <c r="H58" s="9"/>
      <c r="I58" s="9"/>
      <c r="J58" s="9"/>
      <c r="K58" s="9"/>
      <c r="L58" s="9"/>
      <c r="M58" s="9"/>
      <c r="N58" s="13">
        <f t="shared" si="1"/>
        <v>-5</v>
      </c>
    </row>
    <row r="59" s="1" customFormat="1" ht="16" customHeight="1" spans="1:14">
      <c r="A59" s="24">
        <v>57</v>
      </c>
      <c r="B59" s="18" t="s">
        <v>164</v>
      </c>
      <c r="C59" s="19">
        <v>1934110215</v>
      </c>
      <c r="D59" s="18" t="s">
        <v>310</v>
      </c>
      <c r="E59" s="9"/>
      <c r="F59" s="9"/>
      <c r="G59" s="9"/>
      <c r="H59" s="9"/>
      <c r="I59" s="9"/>
      <c r="J59" s="9"/>
      <c r="K59" s="9"/>
      <c r="L59" s="9"/>
      <c r="M59" s="9"/>
      <c r="N59" s="13">
        <f t="shared" si="1"/>
        <v>-5</v>
      </c>
    </row>
    <row r="60" s="1" customFormat="1" ht="16" customHeight="1" spans="1:14">
      <c r="A60" s="24">
        <v>58</v>
      </c>
      <c r="B60" s="18" t="s">
        <v>170</v>
      </c>
      <c r="C60" s="19">
        <v>1934110263</v>
      </c>
      <c r="D60" s="18" t="s">
        <v>311</v>
      </c>
      <c r="E60" s="9"/>
      <c r="F60" s="9"/>
      <c r="G60" s="9"/>
      <c r="H60" s="9"/>
      <c r="I60" s="9"/>
      <c r="J60" s="9"/>
      <c r="K60" s="9"/>
      <c r="L60" s="9"/>
      <c r="M60" s="9"/>
      <c r="N60" s="13">
        <f t="shared" si="1"/>
        <v>-5</v>
      </c>
    </row>
    <row r="61" s="1" customFormat="1" ht="16" customHeight="1" spans="1:14">
      <c r="A61" s="24">
        <v>59</v>
      </c>
      <c r="B61" s="18" t="s">
        <v>164</v>
      </c>
      <c r="C61" s="19">
        <v>1934110233</v>
      </c>
      <c r="D61" s="18" t="s">
        <v>312</v>
      </c>
      <c r="E61" s="9"/>
      <c r="F61" s="9"/>
      <c r="G61" s="9"/>
      <c r="H61" s="9"/>
      <c r="I61" s="9"/>
      <c r="J61" s="9"/>
      <c r="K61" s="9"/>
      <c r="L61" s="9"/>
      <c r="M61" s="9"/>
      <c r="N61" s="13">
        <f t="shared" si="1"/>
        <v>-5</v>
      </c>
    </row>
    <row r="62" s="1" customFormat="1" ht="16" customHeight="1" spans="1:14">
      <c r="A62" s="24">
        <v>60</v>
      </c>
      <c r="B62" s="18" t="s">
        <v>145</v>
      </c>
      <c r="C62" s="19" t="s">
        <v>313</v>
      </c>
      <c r="D62" s="18" t="s">
        <v>314</v>
      </c>
      <c r="E62" s="9"/>
      <c r="F62" s="9"/>
      <c r="G62" s="9"/>
      <c r="H62" s="9"/>
      <c r="I62" s="9"/>
      <c r="J62" s="9"/>
      <c r="K62" s="9"/>
      <c r="L62" s="9"/>
      <c r="M62" s="9"/>
      <c r="N62" s="13">
        <f t="shared" si="1"/>
        <v>-5</v>
      </c>
    </row>
    <row r="63" s="1" customFormat="1" ht="16" customHeight="1" spans="1:14">
      <c r="A63" s="24">
        <v>61</v>
      </c>
      <c r="B63" s="18" t="s">
        <v>164</v>
      </c>
      <c r="C63" s="19">
        <v>1934110212</v>
      </c>
      <c r="D63" s="18" t="s">
        <v>315</v>
      </c>
      <c r="E63" s="9"/>
      <c r="F63" s="9"/>
      <c r="G63" s="9"/>
      <c r="H63" s="9"/>
      <c r="I63" s="9"/>
      <c r="J63" s="9"/>
      <c r="K63" s="9"/>
      <c r="L63" s="9"/>
      <c r="M63" s="9"/>
      <c r="N63" s="13">
        <f t="shared" si="1"/>
        <v>-5</v>
      </c>
    </row>
    <row r="64" s="1" customFormat="1" ht="16" customHeight="1" spans="1:14">
      <c r="A64" s="24">
        <v>62</v>
      </c>
      <c r="B64" s="18" t="s">
        <v>174</v>
      </c>
      <c r="C64" s="19">
        <v>1934110287</v>
      </c>
      <c r="D64" s="18" t="s">
        <v>316</v>
      </c>
      <c r="E64" s="9"/>
      <c r="F64" s="9"/>
      <c r="G64" s="9"/>
      <c r="H64" s="9"/>
      <c r="I64" s="9"/>
      <c r="J64" s="9"/>
      <c r="K64" s="9"/>
      <c r="L64" s="9"/>
      <c r="M64" s="9"/>
      <c r="N64" s="13">
        <f t="shared" si="1"/>
        <v>-5</v>
      </c>
    </row>
    <row r="65" s="1" customFormat="1" ht="16" customHeight="1" spans="1:14">
      <c r="A65" s="24">
        <v>63</v>
      </c>
      <c r="B65" s="18" t="s">
        <v>164</v>
      </c>
      <c r="C65" s="19">
        <v>1934110235</v>
      </c>
      <c r="D65" s="18" t="s">
        <v>317</v>
      </c>
      <c r="E65" s="9"/>
      <c r="F65" s="9"/>
      <c r="G65" s="9"/>
      <c r="H65" s="9"/>
      <c r="I65" s="9"/>
      <c r="J65" s="9"/>
      <c r="K65" s="9"/>
      <c r="L65" s="9"/>
      <c r="M65" s="9"/>
      <c r="N65" s="13">
        <f t="shared" si="1"/>
        <v>-5</v>
      </c>
    </row>
    <row r="66" s="1" customFormat="1" ht="16" customHeight="1" spans="1:14">
      <c r="A66" s="24">
        <v>64</v>
      </c>
      <c r="B66" s="18" t="s">
        <v>164</v>
      </c>
      <c r="C66" s="19">
        <v>1934110228</v>
      </c>
      <c r="D66" s="18" t="s">
        <v>318</v>
      </c>
      <c r="E66" s="9"/>
      <c r="F66" s="9"/>
      <c r="G66" s="9"/>
      <c r="H66" s="9"/>
      <c r="I66" s="9"/>
      <c r="J66" s="9"/>
      <c r="K66" s="9"/>
      <c r="L66" s="9"/>
      <c r="M66" s="9"/>
      <c r="N66" s="13">
        <f t="shared" si="1"/>
        <v>-5</v>
      </c>
    </row>
    <row r="67" s="1" customFormat="1" ht="16" customHeight="1" spans="1:14">
      <c r="A67" s="24">
        <v>65</v>
      </c>
      <c r="B67" s="18" t="s">
        <v>145</v>
      </c>
      <c r="C67" s="19">
        <v>1934110179</v>
      </c>
      <c r="D67" s="18" t="s">
        <v>319</v>
      </c>
      <c r="E67" s="9"/>
      <c r="F67" s="9"/>
      <c r="G67" s="9"/>
      <c r="H67" s="9"/>
      <c r="I67" s="9"/>
      <c r="J67" s="9"/>
      <c r="K67" s="9"/>
      <c r="L67" s="9"/>
      <c r="M67" s="9"/>
      <c r="N67" s="13">
        <f t="shared" si="1"/>
        <v>-5</v>
      </c>
    </row>
    <row r="68" s="1" customFormat="1" ht="16" customHeight="1" spans="1:14">
      <c r="A68" s="24">
        <v>66</v>
      </c>
      <c r="B68" s="18" t="s">
        <v>164</v>
      </c>
      <c r="C68" s="19">
        <v>1934110211</v>
      </c>
      <c r="D68" s="18" t="s">
        <v>320</v>
      </c>
      <c r="E68" s="9"/>
      <c r="F68" s="9"/>
      <c r="G68" s="9"/>
      <c r="H68" s="9"/>
      <c r="I68" s="9"/>
      <c r="J68" s="9"/>
      <c r="K68" s="9"/>
      <c r="L68" s="9"/>
      <c r="M68" s="9"/>
      <c r="N68" s="13">
        <f t="shared" si="1"/>
        <v>-5</v>
      </c>
    </row>
    <row r="69" s="1" customFormat="1" ht="16" customHeight="1" spans="1:14">
      <c r="A69" s="24">
        <v>67</v>
      </c>
      <c r="B69" s="18" t="s">
        <v>170</v>
      </c>
      <c r="C69" s="19">
        <v>1934110259</v>
      </c>
      <c r="D69" s="18" t="s">
        <v>321</v>
      </c>
      <c r="E69" s="9"/>
      <c r="F69" s="9"/>
      <c r="G69" s="9"/>
      <c r="H69" s="9"/>
      <c r="I69" s="9"/>
      <c r="J69" s="9"/>
      <c r="K69" s="9"/>
      <c r="L69" s="9"/>
      <c r="M69" s="9"/>
      <c r="N69" s="13">
        <f t="shared" si="1"/>
        <v>-5</v>
      </c>
    </row>
    <row r="70" s="1" customFormat="1" ht="16" customHeight="1" spans="1:14">
      <c r="A70" s="24">
        <v>68</v>
      </c>
      <c r="B70" s="18" t="s">
        <v>145</v>
      </c>
      <c r="C70" s="19">
        <v>1934110158</v>
      </c>
      <c r="D70" s="18" t="s">
        <v>322</v>
      </c>
      <c r="E70" s="9"/>
      <c r="F70" s="9"/>
      <c r="G70" s="9"/>
      <c r="H70" s="9"/>
      <c r="I70" s="9"/>
      <c r="J70" s="9"/>
      <c r="K70" s="9"/>
      <c r="L70" s="9"/>
      <c r="M70" s="9"/>
      <c r="N70" s="13">
        <f t="shared" si="1"/>
        <v>-5</v>
      </c>
    </row>
    <row r="71" s="1" customFormat="1" ht="16" customHeight="1" spans="1:14">
      <c r="A71" s="24">
        <v>69</v>
      </c>
      <c r="B71" s="18" t="s">
        <v>170</v>
      </c>
      <c r="C71" s="19">
        <v>1934110257</v>
      </c>
      <c r="D71" s="18" t="s">
        <v>323</v>
      </c>
      <c r="E71" s="9"/>
      <c r="F71" s="9"/>
      <c r="G71" s="9"/>
      <c r="H71" s="9"/>
      <c r="I71" s="9"/>
      <c r="J71" s="9"/>
      <c r="K71" s="9"/>
      <c r="L71" s="9"/>
      <c r="M71" s="9"/>
      <c r="N71" s="13">
        <f t="shared" si="1"/>
        <v>-5</v>
      </c>
    </row>
    <row r="72" s="1" customFormat="1" ht="16" customHeight="1" spans="1:14">
      <c r="A72" s="24">
        <v>70</v>
      </c>
      <c r="B72" s="18" t="s">
        <v>145</v>
      </c>
      <c r="C72" s="19">
        <v>1934110155</v>
      </c>
      <c r="D72" s="18" t="s">
        <v>324</v>
      </c>
      <c r="E72" s="9"/>
      <c r="F72" s="9"/>
      <c r="G72" s="9"/>
      <c r="H72" s="9"/>
      <c r="I72" s="9"/>
      <c r="J72" s="9"/>
      <c r="K72" s="9"/>
      <c r="L72" s="9"/>
      <c r="M72" s="9"/>
      <c r="N72" s="13">
        <f t="shared" si="1"/>
        <v>-5</v>
      </c>
    </row>
    <row r="73" s="1" customFormat="1" ht="16" customHeight="1" spans="1:14">
      <c r="A73" s="24">
        <v>71</v>
      </c>
      <c r="B73" s="18" t="s">
        <v>164</v>
      </c>
      <c r="C73" s="19">
        <v>1934110229</v>
      </c>
      <c r="D73" s="18" t="s">
        <v>325</v>
      </c>
      <c r="E73" s="9"/>
      <c r="F73" s="9"/>
      <c r="G73" s="9"/>
      <c r="H73" s="9"/>
      <c r="I73" s="9"/>
      <c r="J73" s="9"/>
      <c r="K73" s="9"/>
      <c r="L73" s="9"/>
      <c r="M73" s="9"/>
      <c r="N73" s="13">
        <f t="shared" si="1"/>
        <v>-5</v>
      </c>
    </row>
    <row r="74" s="1" customFormat="1" ht="16" customHeight="1" spans="1:14">
      <c r="A74" s="24">
        <v>72</v>
      </c>
      <c r="B74" s="18" t="s">
        <v>170</v>
      </c>
      <c r="C74" s="19">
        <v>1934110244</v>
      </c>
      <c r="D74" s="18" t="s">
        <v>326</v>
      </c>
      <c r="E74" s="9"/>
      <c r="F74" s="9"/>
      <c r="G74" s="9"/>
      <c r="H74" s="9"/>
      <c r="I74" s="9"/>
      <c r="J74" s="9"/>
      <c r="K74" s="9"/>
      <c r="L74" s="9"/>
      <c r="M74" s="9"/>
      <c r="N74" s="13">
        <f t="shared" si="1"/>
        <v>-5</v>
      </c>
    </row>
    <row r="75" s="1" customFormat="1" ht="16" customHeight="1" spans="1:14">
      <c r="A75" s="24">
        <v>73</v>
      </c>
      <c r="B75" s="18" t="s">
        <v>170</v>
      </c>
      <c r="C75" s="19">
        <v>1934110245</v>
      </c>
      <c r="D75" s="18" t="s">
        <v>327</v>
      </c>
      <c r="E75" s="9"/>
      <c r="F75" s="9"/>
      <c r="G75" s="9"/>
      <c r="H75" s="9"/>
      <c r="I75" s="9"/>
      <c r="J75" s="9"/>
      <c r="K75" s="9"/>
      <c r="L75" s="9"/>
      <c r="M75" s="9"/>
      <c r="N75" s="13">
        <f t="shared" si="1"/>
        <v>-5</v>
      </c>
    </row>
    <row r="76" s="1" customFormat="1" ht="16" customHeight="1" spans="1:14">
      <c r="A76" s="24">
        <v>74</v>
      </c>
      <c r="B76" s="18" t="s">
        <v>164</v>
      </c>
      <c r="C76" s="19">
        <v>1934110238</v>
      </c>
      <c r="D76" s="18" t="s">
        <v>328</v>
      </c>
      <c r="E76" s="9"/>
      <c r="F76" s="9"/>
      <c r="G76" s="9"/>
      <c r="H76" s="9"/>
      <c r="I76" s="9"/>
      <c r="J76" s="9"/>
      <c r="K76" s="9"/>
      <c r="L76" s="9"/>
      <c r="M76" s="9"/>
      <c r="N76" s="13">
        <f t="shared" si="1"/>
        <v>-5</v>
      </c>
    </row>
    <row r="77" s="1" customFormat="1" ht="16" customHeight="1" spans="1:14">
      <c r="A77" s="24">
        <v>75</v>
      </c>
      <c r="B77" s="18" t="s">
        <v>145</v>
      </c>
      <c r="C77" s="19">
        <v>1934110173</v>
      </c>
      <c r="D77" s="18" t="s">
        <v>329</v>
      </c>
      <c r="E77" s="9"/>
      <c r="F77" s="9"/>
      <c r="G77" s="9"/>
      <c r="H77" s="9"/>
      <c r="I77" s="9"/>
      <c r="J77" s="9"/>
      <c r="K77" s="9"/>
      <c r="L77" s="9"/>
      <c r="M77" s="9"/>
      <c r="N77" s="13">
        <f t="shared" si="1"/>
        <v>-5</v>
      </c>
    </row>
    <row r="78" s="1" customFormat="1" ht="16" customHeight="1" spans="1:14">
      <c r="A78" s="24">
        <v>76</v>
      </c>
      <c r="B78" s="18" t="s">
        <v>145</v>
      </c>
      <c r="C78" s="19">
        <v>1934110171</v>
      </c>
      <c r="D78" s="18" t="s">
        <v>330</v>
      </c>
      <c r="E78" s="9"/>
      <c r="F78" s="9"/>
      <c r="G78" s="9"/>
      <c r="H78" s="9"/>
      <c r="I78" s="9"/>
      <c r="J78" s="9"/>
      <c r="K78" s="9"/>
      <c r="L78" s="9"/>
      <c r="M78" s="9"/>
      <c r="N78" s="13">
        <f t="shared" si="1"/>
        <v>-5</v>
      </c>
    </row>
    <row r="79" s="1" customFormat="1" ht="16" customHeight="1" spans="1:14">
      <c r="A79" s="24">
        <v>77</v>
      </c>
      <c r="B79" s="18" t="s">
        <v>174</v>
      </c>
      <c r="C79" s="19">
        <v>1934110269</v>
      </c>
      <c r="D79" s="18" t="s">
        <v>331</v>
      </c>
      <c r="E79" s="9"/>
      <c r="F79" s="9"/>
      <c r="G79" s="9"/>
      <c r="H79" s="9"/>
      <c r="I79" s="9"/>
      <c r="J79" s="9"/>
      <c r="K79" s="9"/>
      <c r="L79" s="9"/>
      <c r="M79" s="9"/>
      <c r="N79" s="13">
        <f t="shared" si="1"/>
        <v>-5</v>
      </c>
    </row>
    <row r="80" s="1" customFormat="1" ht="16" customHeight="1" spans="1:14">
      <c r="A80" s="24">
        <v>78</v>
      </c>
      <c r="B80" s="18" t="s">
        <v>145</v>
      </c>
      <c r="C80" s="19">
        <v>1934110166</v>
      </c>
      <c r="D80" s="18" t="s">
        <v>332</v>
      </c>
      <c r="E80" s="9"/>
      <c r="F80" s="9"/>
      <c r="G80" s="9"/>
      <c r="H80" s="9"/>
      <c r="I80" s="9"/>
      <c r="J80" s="9"/>
      <c r="K80" s="9"/>
      <c r="L80" s="9"/>
      <c r="M80" s="9"/>
      <c r="N80" s="13">
        <f t="shared" si="1"/>
        <v>-5</v>
      </c>
    </row>
    <row r="81" s="1" customFormat="1" ht="21" customHeight="1" spans="5:14">
      <c r="E81" s="10" t="s">
        <v>66</v>
      </c>
      <c r="F81" s="10"/>
      <c r="G81" s="10"/>
      <c r="H81" s="10"/>
      <c r="I81" s="10"/>
      <c r="J81" s="10"/>
      <c r="K81" s="10"/>
      <c r="L81" s="10"/>
      <c r="M81" s="10"/>
      <c r="N81" s="55"/>
    </row>
    <row r="82" s="1" customFormat="1" spans="1:14">
      <c r="A82" s="27"/>
      <c r="N82" s="52"/>
    </row>
    <row r="83" s="1" customFormat="1" spans="1:14">
      <c r="A83" s="27"/>
      <c r="N83" s="52"/>
    </row>
  </sheetData>
  <autoFilter ref="A1:N81">
    <extLst/>
  </autoFilter>
  <sortState ref="A1:E81">
    <sortCondition ref="D1"/>
  </sortState>
  <mergeCells count="2">
    <mergeCell ref="A1:N1"/>
    <mergeCell ref="E81:N8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9"/>
  <sheetViews>
    <sheetView workbookViewId="0">
      <selection activeCell="A3" sqref="$A3:$XFD28"/>
    </sheetView>
  </sheetViews>
  <sheetFormatPr defaultColWidth="9" defaultRowHeight="12.85"/>
  <cols>
    <col min="1" max="1" width="4.78378378378378" style="1" customWidth="1"/>
    <col min="2" max="2" width="10.5045045045045" style="1" customWidth="1"/>
    <col min="3" max="3" width="8.71171171171171" style="1" customWidth="1"/>
    <col min="4" max="6" width="10.6216216216216" style="1" customWidth="1"/>
    <col min="7" max="7" width="11.7387387387387" style="1" customWidth="1"/>
    <col min="8" max="8" width="10.6216216216216" style="1" customWidth="1"/>
    <col min="9" max="9" width="12.4234234234234" style="1" customWidth="1"/>
    <col min="10" max="14" width="10.6216216216216" style="1" customWidth="1"/>
    <col min="15" max="16384" width="9" style="1"/>
  </cols>
  <sheetData>
    <row r="1" ht="27" customHeight="1" spans="1:14">
      <c r="A1" s="22" t="s">
        <v>333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="2" customFormat="1" ht="18" customHeight="1" spans="1:14">
      <c r="A2" s="44" t="s">
        <v>1</v>
      </c>
      <c r="B2" s="44" t="s">
        <v>2</v>
      </c>
      <c r="C2" s="44" t="s">
        <v>3</v>
      </c>
      <c r="D2" s="44" t="s">
        <v>334</v>
      </c>
      <c r="E2" s="44" t="s">
        <v>335</v>
      </c>
      <c r="F2" s="44" t="s">
        <v>336</v>
      </c>
      <c r="G2" s="44" t="s">
        <v>337</v>
      </c>
      <c r="H2" s="44" t="s">
        <v>338</v>
      </c>
      <c r="I2" s="44" t="s">
        <v>339</v>
      </c>
      <c r="J2" s="44" t="s">
        <v>340</v>
      </c>
      <c r="K2" s="44" t="s">
        <v>341</v>
      </c>
      <c r="L2" s="44" t="s">
        <v>342</v>
      </c>
      <c r="M2" s="44" t="s">
        <v>343</v>
      </c>
      <c r="N2" s="44" t="s">
        <v>344</v>
      </c>
    </row>
    <row r="3" s="1" customFormat="1" ht="16" customHeight="1" spans="1:14">
      <c r="A3" s="7">
        <v>1</v>
      </c>
      <c r="B3" s="7" t="s">
        <v>345</v>
      </c>
      <c r="C3" s="7" t="s">
        <v>346</v>
      </c>
      <c r="D3" s="9"/>
      <c r="E3" s="9"/>
      <c r="F3" s="9"/>
      <c r="G3" s="9"/>
      <c r="H3" s="9"/>
      <c r="I3" s="9"/>
      <c r="J3" s="9"/>
      <c r="K3" s="9"/>
      <c r="L3" s="9"/>
      <c r="M3" s="9"/>
      <c r="N3" s="13">
        <f>(SUM((D3-50)/10*3,(E3-50)/10*3,(F3-50)/10*3,(G3-50)/10*3,(H3-50)/10*3,(I3-50)/10*3,(J3-50)/10*3,(K3-50)/10*3,(L3-50)/10*2,(M3-50)/10*3)/29)</f>
        <v>-5</v>
      </c>
    </row>
    <row r="4" s="1" customFormat="1" ht="16" customHeight="1" spans="1:14">
      <c r="A4" s="7">
        <v>2</v>
      </c>
      <c r="B4" s="7" t="s">
        <v>347</v>
      </c>
      <c r="C4" s="7" t="s">
        <v>348</v>
      </c>
      <c r="D4" s="9"/>
      <c r="E4" s="9"/>
      <c r="F4" s="9"/>
      <c r="G4" s="9"/>
      <c r="H4" s="9"/>
      <c r="I4" s="9"/>
      <c r="J4" s="9"/>
      <c r="K4" s="9"/>
      <c r="L4" s="9"/>
      <c r="M4" s="9"/>
      <c r="N4" s="13">
        <f t="shared" ref="N4:N28" si="0">(SUM((D4-50)/10*3,(E4-50)/10*3,(F4-50)/10*3,(G4-50)/10*3,(H4-50)/10*3,(I4-50)/10*3,(J4-50)/10*3,(K4-50)/10*3,(L4-50)/10*2,(M4-50)/10*3)/29)</f>
        <v>-5</v>
      </c>
    </row>
    <row r="5" s="1" customFormat="1" ht="16" customHeight="1" spans="1:14">
      <c r="A5" s="7">
        <v>3</v>
      </c>
      <c r="B5" s="7">
        <v>1934110624</v>
      </c>
      <c r="C5" s="7" t="s">
        <v>349</v>
      </c>
      <c r="D5" s="9"/>
      <c r="E5" s="9"/>
      <c r="F5" s="9"/>
      <c r="G5" s="9"/>
      <c r="H5" s="9"/>
      <c r="I5" s="9"/>
      <c r="J5" s="9"/>
      <c r="K5" s="9"/>
      <c r="L5" s="9"/>
      <c r="M5" s="9"/>
      <c r="N5" s="13">
        <f t="shared" si="0"/>
        <v>-5</v>
      </c>
    </row>
    <row r="6" s="1" customFormat="1" ht="16" customHeight="1" spans="1:14">
      <c r="A6" s="7">
        <v>4</v>
      </c>
      <c r="B6" s="7">
        <v>1934110625</v>
      </c>
      <c r="C6" s="7" t="s">
        <v>350</v>
      </c>
      <c r="D6" s="9"/>
      <c r="E6" s="9"/>
      <c r="F6" s="9"/>
      <c r="G6" s="9"/>
      <c r="H6" s="9"/>
      <c r="I6" s="9"/>
      <c r="J6" s="9"/>
      <c r="K6" s="9"/>
      <c r="L6" s="9"/>
      <c r="M6" s="9"/>
      <c r="N6" s="13">
        <f t="shared" si="0"/>
        <v>-5</v>
      </c>
    </row>
    <row r="7" s="1" customFormat="1" ht="16" customHeight="1" spans="1:14">
      <c r="A7" s="7">
        <v>5</v>
      </c>
      <c r="B7" s="7">
        <v>1934110627</v>
      </c>
      <c r="C7" s="7" t="s">
        <v>351</v>
      </c>
      <c r="D7" s="9"/>
      <c r="E7" s="9"/>
      <c r="F7" s="9"/>
      <c r="G7" s="9"/>
      <c r="H7" s="9"/>
      <c r="I7" s="9"/>
      <c r="J7" s="9"/>
      <c r="K7" s="9"/>
      <c r="L7" s="9"/>
      <c r="M7" s="9"/>
      <c r="N7" s="13">
        <f t="shared" si="0"/>
        <v>-5</v>
      </c>
    </row>
    <row r="8" s="1" customFormat="1" ht="16" customHeight="1" spans="1:14">
      <c r="A8" s="7">
        <v>6</v>
      </c>
      <c r="B8" s="7">
        <v>1934110628</v>
      </c>
      <c r="C8" s="7" t="s">
        <v>352</v>
      </c>
      <c r="D8" s="9"/>
      <c r="E8" s="9"/>
      <c r="F8" s="9"/>
      <c r="G8" s="9"/>
      <c r="H8" s="9"/>
      <c r="I8" s="9"/>
      <c r="J8" s="9"/>
      <c r="K8" s="9"/>
      <c r="L8" s="9"/>
      <c r="M8" s="9"/>
      <c r="N8" s="13">
        <f t="shared" si="0"/>
        <v>-5</v>
      </c>
    </row>
    <row r="9" s="1" customFormat="1" ht="16" customHeight="1" spans="1:14">
      <c r="A9" s="7">
        <v>7</v>
      </c>
      <c r="B9" s="7">
        <v>1934110629</v>
      </c>
      <c r="C9" s="7" t="s">
        <v>353</v>
      </c>
      <c r="D9" s="9"/>
      <c r="E9" s="9"/>
      <c r="F9" s="9"/>
      <c r="G9" s="9"/>
      <c r="H9" s="9"/>
      <c r="I9" s="9"/>
      <c r="J9" s="9"/>
      <c r="K9" s="9"/>
      <c r="L9" s="9"/>
      <c r="M9" s="9"/>
      <c r="N9" s="13">
        <f t="shared" si="0"/>
        <v>-5</v>
      </c>
    </row>
    <row r="10" s="1" customFormat="1" ht="16" customHeight="1" spans="1:14">
      <c r="A10" s="7">
        <v>8</v>
      </c>
      <c r="B10" s="7">
        <v>1934110630</v>
      </c>
      <c r="C10" s="7" t="s">
        <v>354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13">
        <f t="shared" si="0"/>
        <v>-5</v>
      </c>
    </row>
    <row r="11" s="1" customFormat="1" ht="16" customHeight="1" spans="1:14">
      <c r="A11" s="7">
        <v>9</v>
      </c>
      <c r="B11" s="7">
        <v>1934110631</v>
      </c>
      <c r="C11" s="7" t="s">
        <v>355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13">
        <f t="shared" si="0"/>
        <v>-5</v>
      </c>
    </row>
    <row r="12" s="1" customFormat="1" ht="16" customHeight="1" spans="1:14">
      <c r="A12" s="7">
        <v>10</v>
      </c>
      <c r="B12" s="7" t="s">
        <v>356</v>
      </c>
      <c r="C12" s="7" t="s">
        <v>357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13">
        <f t="shared" si="0"/>
        <v>-5</v>
      </c>
    </row>
    <row r="13" s="1" customFormat="1" ht="16" customHeight="1" spans="1:14">
      <c r="A13" s="7">
        <v>11</v>
      </c>
      <c r="B13" s="7">
        <v>1934110634</v>
      </c>
      <c r="C13" s="7" t="s">
        <v>358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13">
        <f t="shared" si="0"/>
        <v>-5</v>
      </c>
    </row>
    <row r="14" s="1" customFormat="1" ht="16" customHeight="1" spans="1:14">
      <c r="A14" s="7">
        <v>12</v>
      </c>
      <c r="B14" s="7" t="s">
        <v>359</v>
      </c>
      <c r="C14" s="7" t="s">
        <v>360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13">
        <f t="shared" si="0"/>
        <v>-5</v>
      </c>
    </row>
    <row r="15" s="1" customFormat="1" ht="16" customHeight="1" spans="1:14">
      <c r="A15" s="7">
        <v>13</v>
      </c>
      <c r="B15" s="7">
        <v>1934110637</v>
      </c>
      <c r="C15" s="7" t="s">
        <v>361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13">
        <f t="shared" si="0"/>
        <v>-5</v>
      </c>
    </row>
    <row r="16" s="1" customFormat="1" ht="16" customHeight="1" spans="1:14">
      <c r="A16" s="7">
        <v>14</v>
      </c>
      <c r="B16" s="7">
        <v>1934110638</v>
      </c>
      <c r="C16" s="7" t="s">
        <v>362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13">
        <f t="shared" si="0"/>
        <v>-5</v>
      </c>
    </row>
    <row r="17" s="1" customFormat="1" ht="16" customHeight="1" spans="1:14">
      <c r="A17" s="7">
        <v>15</v>
      </c>
      <c r="B17" s="7">
        <v>1934110639</v>
      </c>
      <c r="C17" s="7" t="s">
        <v>363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13">
        <f t="shared" si="0"/>
        <v>-5</v>
      </c>
    </row>
    <row r="18" s="1" customFormat="1" ht="16" customHeight="1" spans="1:14">
      <c r="A18" s="7">
        <v>16</v>
      </c>
      <c r="B18" s="7" t="s">
        <v>364</v>
      </c>
      <c r="C18" s="7" t="s">
        <v>365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13">
        <f t="shared" si="0"/>
        <v>-5</v>
      </c>
    </row>
    <row r="19" s="1" customFormat="1" ht="16" customHeight="1" spans="1:14">
      <c r="A19" s="7">
        <v>17</v>
      </c>
      <c r="B19" s="7" t="s">
        <v>366</v>
      </c>
      <c r="C19" s="7" t="s">
        <v>367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13">
        <f t="shared" si="0"/>
        <v>-5</v>
      </c>
    </row>
    <row r="20" s="1" customFormat="1" ht="16" customHeight="1" spans="1:14">
      <c r="A20" s="7">
        <v>18</v>
      </c>
      <c r="B20" s="7" t="s">
        <v>368</v>
      </c>
      <c r="C20" s="7" t="s">
        <v>369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13">
        <f t="shared" si="0"/>
        <v>-5</v>
      </c>
    </row>
    <row r="21" s="1" customFormat="1" ht="16" customHeight="1" spans="1:14">
      <c r="A21" s="7">
        <v>19</v>
      </c>
      <c r="B21" s="7" t="s">
        <v>370</v>
      </c>
      <c r="C21" s="7" t="s">
        <v>371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13">
        <f t="shared" si="0"/>
        <v>-5</v>
      </c>
    </row>
    <row r="22" s="1" customFormat="1" ht="16" customHeight="1" spans="1:14">
      <c r="A22" s="7">
        <v>20</v>
      </c>
      <c r="B22" s="7" t="s">
        <v>372</v>
      </c>
      <c r="C22" s="7" t="s">
        <v>373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13">
        <f t="shared" si="0"/>
        <v>-5</v>
      </c>
    </row>
    <row r="23" s="1" customFormat="1" ht="16" customHeight="1" spans="1:14">
      <c r="A23" s="7">
        <v>21</v>
      </c>
      <c r="B23" s="7" t="s">
        <v>374</v>
      </c>
      <c r="C23" s="7" t="s">
        <v>375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13">
        <f t="shared" si="0"/>
        <v>-5</v>
      </c>
    </row>
    <row r="24" s="1" customFormat="1" ht="16" customHeight="1" spans="1:14">
      <c r="A24" s="7">
        <v>22</v>
      </c>
      <c r="B24" s="7" t="s">
        <v>376</v>
      </c>
      <c r="C24" s="7" t="s">
        <v>377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13">
        <f t="shared" si="0"/>
        <v>-5</v>
      </c>
    </row>
    <row r="25" s="1" customFormat="1" ht="16" customHeight="1" spans="1:14">
      <c r="A25" s="7">
        <v>23</v>
      </c>
      <c r="B25" s="7" t="s">
        <v>378</v>
      </c>
      <c r="C25" s="7" t="s">
        <v>379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13">
        <f t="shared" si="0"/>
        <v>-5</v>
      </c>
    </row>
    <row r="26" s="1" customFormat="1" ht="16" customHeight="1" spans="1:14">
      <c r="A26" s="7">
        <v>24</v>
      </c>
      <c r="B26" s="7" t="s">
        <v>380</v>
      </c>
      <c r="C26" s="7" t="s">
        <v>381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13">
        <f t="shared" si="0"/>
        <v>-5</v>
      </c>
    </row>
    <row r="27" s="1" customFormat="1" ht="16" customHeight="1" spans="1:14">
      <c r="A27" s="7">
        <v>25</v>
      </c>
      <c r="B27" s="7" t="s">
        <v>382</v>
      </c>
      <c r="C27" s="7" t="s">
        <v>383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13">
        <f t="shared" si="0"/>
        <v>-5</v>
      </c>
    </row>
    <row r="28" s="1" customFormat="1" ht="16" customHeight="1" spans="1:14">
      <c r="A28" s="7">
        <v>26</v>
      </c>
      <c r="B28" s="7" t="s">
        <v>384</v>
      </c>
      <c r="C28" s="7" t="s">
        <v>385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13">
        <f t="shared" si="0"/>
        <v>-5</v>
      </c>
    </row>
    <row r="29" s="48" customFormat="1" ht="23" customHeight="1" spans="4:14">
      <c r="D29" s="51" t="s">
        <v>386</v>
      </c>
      <c r="E29" s="51"/>
      <c r="F29" s="51"/>
      <c r="G29" s="51"/>
      <c r="H29" s="51"/>
      <c r="I29" s="51"/>
      <c r="J29" s="51"/>
      <c r="K29" s="51"/>
      <c r="L29" s="51"/>
      <c r="M29" s="51"/>
      <c r="N29" s="51"/>
    </row>
  </sheetData>
  <autoFilter ref="A1:N29">
    <extLst/>
  </autoFilter>
  <mergeCells count="2">
    <mergeCell ref="A1:N1"/>
    <mergeCell ref="D29:N29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9"/>
  <sheetViews>
    <sheetView workbookViewId="0">
      <selection activeCell="A3" sqref="$A3:$XFD27"/>
    </sheetView>
  </sheetViews>
  <sheetFormatPr defaultColWidth="9" defaultRowHeight="12.85"/>
  <cols>
    <col min="1" max="1" width="5.03603603603604" style="1" customWidth="1"/>
    <col min="2" max="2" width="11.2162162162162" style="1" customWidth="1"/>
    <col min="3" max="3" width="7.37837837837838" style="1" customWidth="1"/>
    <col min="4" max="4" width="10.8108108108108" style="1" customWidth="1"/>
    <col min="5" max="6" width="10.6216216216216" style="1" customWidth="1"/>
    <col min="7" max="7" width="12.4234234234234" style="1" customWidth="1"/>
    <col min="8" max="8" width="10.6216216216216" style="1" customWidth="1"/>
    <col min="9" max="9" width="12.6576576576577" style="1" customWidth="1"/>
    <col min="10" max="14" width="10.6216216216216" style="1" customWidth="1"/>
    <col min="15" max="16384" width="9" style="1"/>
  </cols>
  <sheetData>
    <row r="1" s="1" customFormat="1" ht="27" customHeight="1" spans="1:14">
      <c r="A1" s="28" t="s">
        <v>387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="2" customFormat="1" ht="18" customHeight="1" spans="1:14">
      <c r="A2" s="32" t="s">
        <v>1</v>
      </c>
      <c r="B2" s="32" t="s">
        <v>2</v>
      </c>
      <c r="C2" s="32" t="s">
        <v>3</v>
      </c>
      <c r="D2" s="32" t="s">
        <v>334</v>
      </c>
      <c r="E2" s="32" t="s">
        <v>335</v>
      </c>
      <c r="F2" s="32" t="s">
        <v>336</v>
      </c>
      <c r="G2" s="32" t="s">
        <v>337</v>
      </c>
      <c r="H2" s="32" t="s">
        <v>338</v>
      </c>
      <c r="I2" s="32" t="s">
        <v>339</v>
      </c>
      <c r="J2" s="32" t="s">
        <v>340</v>
      </c>
      <c r="K2" s="32" t="s">
        <v>341</v>
      </c>
      <c r="L2" s="32" t="s">
        <v>342</v>
      </c>
      <c r="M2" s="32" t="s">
        <v>343</v>
      </c>
      <c r="N2" s="32" t="s">
        <v>344</v>
      </c>
    </row>
    <row r="3" s="1" customFormat="1" ht="16" customHeight="1" spans="1:14">
      <c r="A3" s="35">
        <v>1</v>
      </c>
      <c r="B3" s="35">
        <v>1934110654</v>
      </c>
      <c r="C3" s="42" t="s">
        <v>388</v>
      </c>
      <c r="D3" s="9"/>
      <c r="E3" s="9"/>
      <c r="F3" s="49"/>
      <c r="G3" s="9"/>
      <c r="H3" s="9"/>
      <c r="I3" s="9"/>
      <c r="J3" s="9"/>
      <c r="K3" s="9"/>
      <c r="L3" s="9"/>
      <c r="M3" s="9"/>
      <c r="N3" s="13">
        <f>(SUM((D3-50)/10*3,(E3-50)/10*3,(F3-50)/10*3,(G3-50)/10*3,(H3-50)/10*3,(I3-50)/10*3,(J3-50)/10*3,(K3-50)/10*3,(L3-50)/10*2,(M3-50)/10*3)/29)</f>
        <v>-5</v>
      </c>
    </row>
    <row r="4" s="1" customFormat="1" ht="16" customHeight="1" spans="1:14">
      <c r="A4" s="35">
        <v>2</v>
      </c>
      <c r="B4" s="35" t="s">
        <v>389</v>
      </c>
      <c r="C4" s="42" t="s">
        <v>390</v>
      </c>
      <c r="D4" s="9"/>
      <c r="E4" s="9"/>
      <c r="F4" s="49"/>
      <c r="G4" s="9"/>
      <c r="H4" s="9"/>
      <c r="I4" s="9"/>
      <c r="J4" s="9"/>
      <c r="K4" s="9"/>
      <c r="L4" s="9"/>
      <c r="M4" s="9"/>
      <c r="N4" s="13">
        <f t="shared" ref="N4:N28" si="0">(SUM((D4-50)/10*3,(E4-50)/10*3,(F4-50)/10*3,(G4-50)/10*3,(H4-50)/10*3,(I4-50)/10*3,(J4-50)/10*3,(K4-50)/10*3,(L4-50)/10*2,(M4-50)/10*3)/29)</f>
        <v>-5</v>
      </c>
    </row>
    <row r="5" s="1" customFormat="1" ht="16" customHeight="1" spans="1:14">
      <c r="A5" s="35">
        <v>3</v>
      </c>
      <c r="B5" s="35">
        <v>1934110656</v>
      </c>
      <c r="C5" s="42" t="s">
        <v>391</v>
      </c>
      <c r="D5" s="9"/>
      <c r="E5" s="9"/>
      <c r="F5" s="49"/>
      <c r="G5" s="9"/>
      <c r="H5" s="9"/>
      <c r="I5" s="9"/>
      <c r="J5" s="9"/>
      <c r="K5" s="9"/>
      <c r="L5" s="9"/>
      <c r="M5" s="9"/>
      <c r="N5" s="13">
        <f t="shared" si="0"/>
        <v>-5</v>
      </c>
    </row>
    <row r="6" s="1" customFormat="1" ht="16" customHeight="1" spans="1:14">
      <c r="A6" s="35">
        <v>4</v>
      </c>
      <c r="B6" s="35" t="s">
        <v>392</v>
      </c>
      <c r="C6" s="42" t="s">
        <v>393</v>
      </c>
      <c r="D6" s="9"/>
      <c r="E6" s="9"/>
      <c r="F6" s="49"/>
      <c r="G6" s="9"/>
      <c r="H6" s="9"/>
      <c r="I6" s="9"/>
      <c r="J6" s="9"/>
      <c r="K6" s="9"/>
      <c r="L6" s="9"/>
      <c r="M6" s="9"/>
      <c r="N6" s="13">
        <f t="shared" si="0"/>
        <v>-5</v>
      </c>
    </row>
    <row r="7" s="1" customFormat="1" ht="16" customHeight="1" spans="1:14">
      <c r="A7" s="35">
        <v>5</v>
      </c>
      <c r="B7" s="35" t="s">
        <v>394</v>
      </c>
      <c r="C7" s="42" t="s">
        <v>395</v>
      </c>
      <c r="D7" s="9"/>
      <c r="E7" s="9"/>
      <c r="F7" s="49"/>
      <c r="G7" s="9"/>
      <c r="H7" s="9"/>
      <c r="I7" s="9"/>
      <c r="J7" s="9"/>
      <c r="K7" s="9"/>
      <c r="L7" s="9"/>
      <c r="M7" s="9"/>
      <c r="N7" s="13">
        <f t="shared" si="0"/>
        <v>-5</v>
      </c>
    </row>
    <row r="8" s="1" customFormat="1" ht="16" customHeight="1" spans="1:14">
      <c r="A8" s="35">
        <v>6</v>
      </c>
      <c r="B8" s="35" t="s">
        <v>396</v>
      </c>
      <c r="C8" s="42" t="s">
        <v>397</v>
      </c>
      <c r="D8" s="9"/>
      <c r="E8" s="9"/>
      <c r="F8" s="49"/>
      <c r="G8" s="9"/>
      <c r="H8" s="9"/>
      <c r="I8" s="9"/>
      <c r="J8" s="9"/>
      <c r="K8" s="9"/>
      <c r="L8" s="9"/>
      <c r="M8" s="9"/>
      <c r="N8" s="13">
        <f t="shared" si="0"/>
        <v>-5</v>
      </c>
    </row>
    <row r="9" s="1" customFormat="1" ht="16" customHeight="1" spans="1:14">
      <c r="A9" s="35">
        <v>7</v>
      </c>
      <c r="B9" s="35" t="s">
        <v>398</v>
      </c>
      <c r="C9" s="42" t="s">
        <v>399</v>
      </c>
      <c r="D9" s="9"/>
      <c r="E9" s="9"/>
      <c r="F9" s="49"/>
      <c r="G9" s="9"/>
      <c r="H9" s="9"/>
      <c r="I9" s="9"/>
      <c r="J9" s="9"/>
      <c r="K9" s="9"/>
      <c r="L9" s="9"/>
      <c r="M9" s="9"/>
      <c r="N9" s="13">
        <f t="shared" si="0"/>
        <v>-5</v>
      </c>
    </row>
    <row r="10" s="1" customFormat="1" ht="16" customHeight="1" spans="1:14">
      <c r="A10" s="35">
        <v>8</v>
      </c>
      <c r="B10" s="35" t="s">
        <v>400</v>
      </c>
      <c r="C10" s="42" t="s">
        <v>401</v>
      </c>
      <c r="D10" s="9"/>
      <c r="E10" s="9"/>
      <c r="F10" s="49"/>
      <c r="G10" s="9"/>
      <c r="H10" s="9"/>
      <c r="I10" s="9"/>
      <c r="J10" s="9"/>
      <c r="K10" s="9"/>
      <c r="L10" s="9"/>
      <c r="M10" s="9"/>
      <c r="N10" s="13">
        <f t="shared" si="0"/>
        <v>-5</v>
      </c>
    </row>
    <row r="11" s="1" customFormat="1" ht="16" customHeight="1" spans="1:14">
      <c r="A11" s="35">
        <v>9</v>
      </c>
      <c r="B11" s="35" t="s">
        <v>402</v>
      </c>
      <c r="C11" s="42" t="s">
        <v>403</v>
      </c>
      <c r="D11" s="9"/>
      <c r="E11" s="9"/>
      <c r="F11" s="49"/>
      <c r="G11" s="9"/>
      <c r="H11" s="9"/>
      <c r="I11" s="9"/>
      <c r="J11" s="9"/>
      <c r="K11" s="9"/>
      <c r="L11" s="9"/>
      <c r="M11" s="9"/>
      <c r="N11" s="13">
        <f t="shared" si="0"/>
        <v>-5</v>
      </c>
    </row>
    <row r="12" s="1" customFormat="1" ht="16" customHeight="1" spans="1:14">
      <c r="A12" s="35">
        <v>10</v>
      </c>
      <c r="B12" s="35" t="s">
        <v>404</v>
      </c>
      <c r="C12" s="42" t="s">
        <v>405</v>
      </c>
      <c r="D12" s="9"/>
      <c r="E12" s="9"/>
      <c r="F12" s="49"/>
      <c r="G12" s="9"/>
      <c r="H12" s="9"/>
      <c r="I12" s="9"/>
      <c r="J12" s="9"/>
      <c r="K12" s="9"/>
      <c r="L12" s="9"/>
      <c r="M12" s="9"/>
      <c r="N12" s="13">
        <f t="shared" si="0"/>
        <v>-5</v>
      </c>
    </row>
    <row r="13" s="1" customFormat="1" ht="16" customHeight="1" spans="1:14">
      <c r="A13" s="35">
        <v>11</v>
      </c>
      <c r="B13" s="35" t="s">
        <v>406</v>
      </c>
      <c r="C13" s="42" t="s">
        <v>407</v>
      </c>
      <c r="D13" s="9"/>
      <c r="E13" s="9"/>
      <c r="F13" s="49"/>
      <c r="G13" s="9"/>
      <c r="H13" s="9"/>
      <c r="I13" s="9"/>
      <c r="J13" s="9"/>
      <c r="K13" s="9"/>
      <c r="L13" s="9"/>
      <c r="M13" s="9"/>
      <c r="N13" s="13">
        <f t="shared" si="0"/>
        <v>-5</v>
      </c>
    </row>
    <row r="14" s="1" customFormat="1" ht="16" customHeight="1" spans="1:14">
      <c r="A14" s="35">
        <v>12</v>
      </c>
      <c r="B14" s="35" t="s">
        <v>408</v>
      </c>
      <c r="C14" s="42" t="s">
        <v>409</v>
      </c>
      <c r="D14" s="9"/>
      <c r="E14" s="9"/>
      <c r="F14" s="49"/>
      <c r="G14" s="9"/>
      <c r="H14" s="9"/>
      <c r="I14" s="9"/>
      <c r="J14" s="9"/>
      <c r="K14" s="9"/>
      <c r="L14" s="9"/>
      <c r="M14" s="9"/>
      <c r="N14" s="13">
        <f t="shared" si="0"/>
        <v>-5</v>
      </c>
    </row>
    <row r="15" s="1" customFormat="1" ht="16" customHeight="1" spans="1:14">
      <c r="A15" s="35">
        <v>13</v>
      </c>
      <c r="B15" s="35" t="s">
        <v>410</v>
      </c>
      <c r="C15" s="42" t="s">
        <v>411</v>
      </c>
      <c r="D15" s="9"/>
      <c r="E15" s="9"/>
      <c r="F15" s="49"/>
      <c r="G15" s="9"/>
      <c r="H15" s="9"/>
      <c r="I15" s="9"/>
      <c r="J15" s="9"/>
      <c r="K15" s="9"/>
      <c r="L15" s="9"/>
      <c r="M15" s="9"/>
      <c r="N15" s="13">
        <f t="shared" si="0"/>
        <v>-5</v>
      </c>
    </row>
    <row r="16" s="1" customFormat="1" ht="16" customHeight="1" spans="1:14">
      <c r="A16" s="35">
        <v>14</v>
      </c>
      <c r="B16" s="35" t="s">
        <v>412</v>
      </c>
      <c r="C16" s="42" t="s">
        <v>413</v>
      </c>
      <c r="D16" s="9"/>
      <c r="E16" s="9"/>
      <c r="F16" s="49"/>
      <c r="G16" s="9"/>
      <c r="H16" s="9"/>
      <c r="I16" s="9"/>
      <c r="J16" s="9"/>
      <c r="K16" s="9"/>
      <c r="L16" s="9"/>
      <c r="M16" s="9"/>
      <c r="N16" s="13">
        <f t="shared" si="0"/>
        <v>-5</v>
      </c>
    </row>
    <row r="17" s="1" customFormat="1" ht="16" customHeight="1" spans="1:14">
      <c r="A17" s="35">
        <v>15</v>
      </c>
      <c r="B17" s="35" t="s">
        <v>414</v>
      </c>
      <c r="C17" s="42" t="s">
        <v>415</v>
      </c>
      <c r="D17" s="9"/>
      <c r="E17" s="9"/>
      <c r="F17" s="49"/>
      <c r="G17" s="9"/>
      <c r="H17" s="9"/>
      <c r="I17" s="9"/>
      <c r="J17" s="9"/>
      <c r="K17" s="9"/>
      <c r="L17" s="9"/>
      <c r="M17" s="9"/>
      <c r="N17" s="13">
        <f t="shared" si="0"/>
        <v>-5</v>
      </c>
    </row>
    <row r="18" s="1" customFormat="1" ht="16" customHeight="1" spans="1:14">
      <c r="A18" s="35">
        <v>16</v>
      </c>
      <c r="B18" s="35" t="s">
        <v>416</v>
      </c>
      <c r="C18" s="42" t="s">
        <v>417</v>
      </c>
      <c r="D18" s="9"/>
      <c r="E18" s="9"/>
      <c r="F18" s="49"/>
      <c r="G18" s="9"/>
      <c r="H18" s="9"/>
      <c r="I18" s="9"/>
      <c r="J18" s="9"/>
      <c r="K18" s="9"/>
      <c r="L18" s="9"/>
      <c r="M18" s="9"/>
      <c r="N18" s="13">
        <f t="shared" si="0"/>
        <v>-5</v>
      </c>
    </row>
    <row r="19" s="1" customFormat="1" ht="16" customHeight="1" spans="1:14">
      <c r="A19" s="35">
        <v>17</v>
      </c>
      <c r="B19" s="35" t="s">
        <v>418</v>
      </c>
      <c r="C19" s="42" t="s">
        <v>419</v>
      </c>
      <c r="D19" s="9"/>
      <c r="E19" s="9"/>
      <c r="F19" s="49"/>
      <c r="G19" s="9"/>
      <c r="H19" s="9"/>
      <c r="I19" s="9"/>
      <c r="J19" s="9"/>
      <c r="K19" s="9"/>
      <c r="L19" s="9"/>
      <c r="M19" s="9"/>
      <c r="N19" s="13">
        <f t="shared" si="0"/>
        <v>-5</v>
      </c>
    </row>
    <row r="20" s="1" customFormat="1" ht="16" customHeight="1" spans="1:14">
      <c r="A20" s="35">
        <v>18</v>
      </c>
      <c r="B20" s="35" t="s">
        <v>420</v>
      </c>
      <c r="C20" s="42" t="s">
        <v>421</v>
      </c>
      <c r="D20" s="9"/>
      <c r="E20" s="9"/>
      <c r="F20" s="49"/>
      <c r="G20" s="9"/>
      <c r="H20" s="9"/>
      <c r="I20" s="9"/>
      <c r="J20" s="9"/>
      <c r="K20" s="9"/>
      <c r="L20" s="9"/>
      <c r="M20" s="9"/>
      <c r="N20" s="13">
        <f t="shared" si="0"/>
        <v>-5</v>
      </c>
    </row>
    <row r="21" s="1" customFormat="1" ht="16" customHeight="1" spans="1:14">
      <c r="A21" s="35">
        <v>19</v>
      </c>
      <c r="B21" s="35" t="s">
        <v>422</v>
      </c>
      <c r="C21" s="42" t="s">
        <v>423</v>
      </c>
      <c r="D21" s="9"/>
      <c r="E21" s="9"/>
      <c r="F21" s="49"/>
      <c r="G21" s="9"/>
      <c r="H21" s="9"/>
      <c r="I21" s="9"/>
      <c r="J21" s="9"/>
      <c r="K21" s="9"/>
      <c r="L21" s="9"/>
      <c r="M21" s="9"/>
      <c r="N21" s="13">
        <f t="shared" si="0"/>
        <v>-5</v>
      </c>
    </row>
    <row r="22" s="1" customFormat="1" ht="16" customHeight="1" spans="1:14">
      <c r="A22" s="35">
        <v>20</v>
      </c>
      <c r="B22" s="35" t="s">
        <v>424</v>
      </c>
      <c r="C22" s="42" t="s">
        <v>425</v>
      </c>
      <c r="D22" s="9"/>
      <c r="E22" s="9"/>
      <c r="F22" s="49"/>
      <c r="G22" s="9"/>
      <c r="H22" s="9"/>
      <c r="I22" s="9"/>
      <c r="J22" s="9"/>
      <c r="K22" s="9"/>
      <c r="L22" s="9"/>
      <c r="M22" s="9"/>
      <c r="N22" s="13">
        <f t="shared" si="0"/>
        <v>-5</v>
      </c>
    </row>
    <row r="23" s="1" customFormat="1" ht="16" customHeight="1" spans="1:14">
      <c r="A23" s="35">
        <v>21</v>
      </c>
      <c r="B23" s="35" t="s">
        <v>426</v>
      </c>
      <c r="C23" s="42" t="s">
        <v>427</v>
      </c>
      <c r="D23" s="9"/>
      <c r="E23" s="9"/>
      <c r="F23" s="49"/>
      <c r="G23" s="9"/>
      <c r="H23" s="9"/>
      <c r="I23" s="9"/>
      <c r="J23" s="9"/>
      <c r="K23" s="9"/>
      <c r="L23" s="9"/>
      <c r="M23" s="9"/>
      <c r="N23" s="13">
        <f t="shared" si="0"/>
        <v>-5</v>
      </c>
    </row>
    <row r="24" s="1" customFormat="1" ht="16" customHeight="1" spans="1:14">
      <c r="A24" s="35">
        <v>22</v>
      </c>
      <c r="B24" s="35" t="s">
        <v>428</v>
      </c>
      <c r="C24" s="42" t="s">
        <v>429</v>
      </c>
      <c r="D24" s="9"/>
      <c r="E24" s="9"/>
      <c r="F24" s="49"/>
      <c r="G24" s="9"/>
      <c r="H24" s="9"/>
      <c r="I24" s="9"/>
      <c r="J24" s="9"/>
      <c r="K24" s="9"/>
      <c r="L24" s="9"/>
      <c r="M24" s="9"/>
      <c r="N24" s="13">
        <f t="shared" si="0"/>
        <v>-5</v>
      </c>
    </row>
    <row r="25" s="1" customFormat="1" ht="16" customHeight="1" spans="1:14">
      <c r="A25" s="35">
        <v>23</v>
      </c>
      <c r="B25" s="35" t="s">
        <v>430</v>
      </c>
      <c r="C25" s="42" t="s">
        <v>431</v>
      </c>
      <c r="D25" s="9"/>
      <c r="E25" s="9"/>
      <c r="F25" s="49"/>
      <c r="G25" s="9"/>
      <c r="H25" s="9"/>
      <c r="I25" s="9"/>
      <c r="J25" s="9"/>
      <c r="K25" s="9"/>
      <c r="L25" s="9"/>
      <c r="M25" s="9"/>
      <c r="N25" s="13">
        <f t="shared" si="0"/>
        <v>-5</v>
      </c>
    </row>
    <row r="26" s="1" customFormat="1" ht="16" customHeight="1" spans="1:14">
      <c r="A26" s="35">
        <v>24</v>
      </c>
      <c r="B26" s="35" t="s">
        <v>432</v>
      </c>
      <c r="C26" s="42" t="s">
        <v>433</v>
      </c>
      <c r="D26" s="9"/>
      <c r="E26" s="9"/>
      <c r="F26" s="49"/>
      <c r="G26" s="9"/>
      <c r="H26" s="9"/>
      <c r="I26" s="9"/>
      <c r="J26" s="9"/>
      <c r="K26" s="9"/>
      <c r="L26" s="9"/>
      <c r="M26" s="9"/>
      <c r="N26" s="13">
        <f t="shared" si="0"/>
        <v>-5</v>
      </c>
    </row>
    <row r="27" s="1" customFormat="1" ht="16" customHeight="1" spans="1:14">
      <c r="A27" s="35">
        <v>25</v>
      </c>
      <c r="B27" s="35" t="s">
        <v>434</v>
      </c>
      <c r="C27" s="42" t="s">
        <v>435</v>
      </c>
      <c r="D27" s="9"/>
      <c r="E27" s="9"/>
      <c r="F27" s="49"/>
      <c r="G27" s="9"/>
      <c r="H27" s="9"/>
      <c r="I27" s="9"/>
      <c r="J27" s="9"/>
      <c r="K27" s="9"/>
      <c r="L27" s="9"/>
      <c r="M27" s="9"/>
      <c r="N27" s="13">
        <f t="shared" si="0"/>
        <v>-5</v>
      </c>
    </row>
    <row r="28" s="1" customFormat="1" ht="16" customHeight="1" spans="1:14">
      <c r="A28" s="35">
        <v>26</v>
      </c>
      <c r="B28" s="35" t="s">
        <v>436</v>
      </c>
      <c r="C28" s="42" t="s">
        <v>437</v>
      </c>
      <c r="D28" s="9"/>
      <c r="E28" s="9"/>
      <c r="F28" s="49"/>
      <c r="G28" s="9"/>
      <c r="H28" s="9"/>
      <c r="I28" s="9"/>
      <c r="J28" s="9"/>
      <c r="K28" s="9"/>
      <c r="L28" s="9"/>
      <c r="M28" s="9"/>
      <c r="N28" s="13">
        <f t="shared" si="0"/>
        <v>-5</v>
      </c>
    </row>
    <row r="29" s="48" customFormat="1" ht="23" customHeight="1" spans="4:14">
      <c r="D29" s="50" t="s">
        <v>386</v>
      </c>
      <c r="E29" s="51"/>
      <c r="F29" s="51"/>
      <c r="G29" s="51"/>
      <c r="H29" s="51"/>
      <c r="I29" s="51"/>
      <c r="J29" s="51"/>
      <c r="K29" s="51"/>
      <c r="L29" s="51"/>
      <c r="M29" s="51"/>
      <c r="N29" s="51"/>
    </row>
  </sheetData>
  <autoFilter ref="A1:N29">
    <extLst/>
  </autoFilter>
  <mergeCells count="2">
    <mergeCell ref="A1:N1"/>
    <mergeCell ref="D29:N29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5"/>
  <sheetViews>
    <sheetView workbookViewId="0">
      <pane ySplit="2" topLeftCell="A3" activePane="bottomLeft" state="frozen"/>
      <selection/>
      <selection pane="bottomLeft" activeCell="A6" sqref="$A6:$XFD32"/>
    </sheetView>
  </sheetViews>
  <sheetFormatPr defaultColWidth="9" defaultRowHeight="12.85"/>
  <cols>
    <col min="1" max="1" width="5.47747747747748" style="1" customWidth="1"/>
    <col min="2" max="2" width="11.036036036036" style="1" customWidth="1"/>
    <col min="3" max="3" width="8.56756756756757" style="1" customWidth="1"/>
    <col min="4" max="6" width="10.6216216216216" style="1" customWidth="1"/>
    <col min="7" max="7" width="12.1261261261261" style="1" customWidth="1"/>
    <col min="8" max="8" width="10.6216216216216" style="1" customWidth="1"/>
    <col min="9" max="9" width="12.7297297297297" style="1" customWidth="1"/>
    <col min="10" max="14" width="10.6216216216216" style="1" customWidth="1"/>
    <col min="15" max="16384" width="9" style="1"/>
  </cols>
  <sheetData>
    <row r="1" ht="24.95" customHeight="1" spans="1:14">
      <c r="A1" s="14" t="s">
        <v>438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="2" customFormat="1" ht="24.95" customHeight="1" spans="1:14">
      <c r="A2" s="44" t="s">
        <v>1</v>
      </c>
      <c r="B2" s="44" t="s">
        <v>2</v>
      </c>
      <c r="C2" s="44" t="s">
        <v>3</v>
      </c>
      <c r="D2" s="45" t="s">
        <v>4</v>
      </c>
      <c r="E2" s="45" t="s">
        <v>439</v>
      </c>
      <c r="F2" s="46" t="s">
        <v>440</v>
      </c>
      <c r="G2" s="45" t="s">
        <v>441</v>
      </c>
      <c r="H2" s="45" t="s">
        <v>442</v>
      </c>
      <c r="I2" s="46" t="s">
        <v>443</v>
      </c>
      <c r="J2" s="45" t="s">
        <v>444</v>
      </c>
      <c r="K2" s="45" t="s">
        <v>445</v>
      </c>
      <c r="L2" s="45" t="s">
        <v>446</v>
      </c>
      <c r="M2" s="45" t="s">
        <v>447</v>
      </c>
      <c r="N2" s="47" t="s">
        <v>15</v>
      </c>
    </row>
    <row r="3" ht="16" customHeight="1" spans="1:14">
      <c r="A3" s="7">
        <v>1</v>
      </c>
      <c r="B3" s="7">
        <v>1704031046</v>
      </c>
      <c r="C3" s="7" t="s">
        <v>448</v>
      </c>
      <c r="D3" s="9"/>
      <c r="E3" s="9"/>
      <c r="F3" s="9"/>
      <c r="G3" s="9"/>
      <c r="H3" s="9"/>
      <c r="I3" s="9"/>
      <c r="J3" s="9"/>
      <c r="K3" s="9"/>
      <c r="L3" s="9"/>
      <c r="M3" s="9"/>
      <c r="N3" s="13">
        <f>(SUM((D3-50)/10*3,(E3-50)/10*3,(F3-50)/10*3,(G3-50)/10*3,(H3-50)/10*3,(I3-50)/10*3,(J3-50)/10*3,(K3-50)/10*3,(L3-50)/10*2,(M3-50)/10*3)/29)</f>
        <v>-5</v>
      </c>
    </row>
    <row r="4" ht="16" customHeight="1" spans="1:14">
      <c r="A4" s="7">
        <v>2</v>
      </c>
      <c r="B4" s="7">
        <v>1934110048</v>
      </c>
      <c r="C4" s="7" t="s">
        <v>449</v>
      </c>
      <c r="D4" s="9"/>
      <c r="E4" s="9"/>
      <c r="F4" s="9"/>
      <c r="G4" s="9"/>
      <c r="H4" s="9"/>
      <c r="I4" s="9"/>
      <c r="J4" s="9"/>
      <c r="K4" s="9"/>
      <c r="L4" s="9"/>
      <c r="M4" s="9"/>
      <c r="N4" s="13">
        <f t="shared" ref="N4:N34" si="0">(SUM((D4-50)/10*3,(E4-50)/10*3,(F4-50)/10*3,(G4-50)/10*3,(H4-50)/10*3,(I4-50)/10*3,(J4-50)/10*3,(K4-50)/10*3,(L4-50)/10*2,(M4-50)/10*3)/29)</f>
        <v>-5</v>
      </c>
    </row>
    <row r="5" ht="16" customHeight="1" spans="1:14">
      <c r="A5" s="7">
        <v>3</v>
      </c>
      <c r="B5" s="7">
        <v>1934110295</v>
      </c>
      <c r="C5" s="7" t="s">
        <v>450</v>
      </c>
      <c r="D5" s="9"/>
      <c r="E5" s="9"/>
      <c r="F5" s="9"/>
      <c r="G5" s="9"/>
      <c r="H5" s="9"/>
      <c r="I5" s="9"/>
      <c r="J5" s="9"/>
      <c r="K5" s="9"/>
      <c r="L5" s="9"/>
      <c r="M5" s="9"/>
      <c r="N5" s="13">
        <f t="shared" si="0"/>
        <v>-5</v>
      </c>
    </row>
    <row r="6" ht="16" customHeight="1" spans="1:14">
      <c r="A6" s="7">
        <v>4</v>
      </c>
      <c r="B6" s="7">
        <v>1934110296</v>
      </c>
      <c r="C6" s="7" t="s">
        <v>451</v>
      </c>
      <c r="D6" s="9"/>
      <c r="E6" s="9"/>
      <c r="F6" s="9"/>
      <c r="G6" s="9"/>
      <c r="H6" s="9"/>
      <c r="I6" s="9"/>
      <c r="J6" s="9"/>
      <c r="K6" s="9"/>
      <c r="L6" s="9"/>
      <c r="M6" s="9"/>
      <c r="N6" s="13">
        <f t="shared" si="0"/>
        <v>-5</v>
      </c>
    </row>
    <row r="7" ht="16" customHeight="1" spans="1:14">
      <c r="A7" s="7">
        <v>5</v>
      </c>
      <c r="B7" s="7">
        <v>1934110297</v>
      </c>
      <c r="C7" s="7" t="s">
        <v>452</v>
      </c>
      <c r="D7" s="9"/>
      <c r="E7" s="9"/>
      <c r="F7" s="9"/>
      <c r="G7" s="9"/>
      <c r="H7" s="9"/>
      <c r="I7" s="9"/>
      <c r="J7" s="9"/>
      <c r="K7" s="9"/>
      <c r="L7" s="9"/>
      <c r="M7" s="9"/>
      <c r="N7" s="13">
        <f t="shared" si="0"/>
        <v>-5</v>
      </c>
    </row>
    <row r="8" ht="16" customHeight="1" spans="1:14">
      <c r="A8" s="7">
        <v>6</v>
      </c>
      <c r="B8" s="7">
        <v>1934110298</v>
      </c>
      <c r="C8" s="7" t="s">
        <v>453</v>
      </c>
      <c r="D8" s="9"/>
      <c r="E8" s="9"/>
      <c r="F8" s="9"/>
      <c r="G8" s="9"/>
      <c r="H8" s="9"/>
      <c r="I8" s="9"/>
      <c r="J8" s="9"/>
      <c r="K8" s="9"/>
      <c r="L8" s="9"/>
      <c r="M8" s="9"/>
      <c r="N8" s="13">
        <f t="shared" si="0"/>
        <v>-5</v>
      </c>
    </row>
    <row r="9" ht="16" customHeight="1" spans="1:14">
      <c r="A9" s="7">
        <v>7</v>
      </c>
      <c r="B9" s="7">
        <v>1934110299</v>
      </c>
      <c r="C9" s="7" t="s">
        <v>454</v>
      </c>
      <c r="D9" s="9"/>
      <c r="E9" s="9"/>
      <c r="F9" s="9"/>
      <c r="G9" s="9"/>
      <c r="H9" s="9"/>
      <c r="I9" s="9"/>
      <c r="J9" s="9"/>
      <c r="K9" s="9"/>
      <c r="L9" s="9"/>
      <c r="M9" s="9"/>
      <c r="N9" s="13">
        <f t="shared" si="0"/>
        <v>-5</v>
      </c>
    </row>
    <row r="10" ht="16" customHeight="1" spans="1:14">
      <c r="A10" s="7">
        <v>8</v>
      </c>
      <c r="B10" s="7">
        <v>1934110300</v>
      </c>
      <c r="C10" s="7" t="s">
        <v>455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13">
        <f t="shared" si="0"/>
        <v>-5</v>
      </c>
    </row>
    <row r="11" ht="16" customHeight="1" spans="1:14">
      <c r="A11" s="7">
        <v>9</v>
      </c>
      <c r="B11" s="7">
        <v>1934110301</v>
      </c>
      <c r="C11" s="7" t="s">
        <v>456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13">
        <f t="shared" si="0"/>
        <v>-5</v>
      </c>
    </row>
    <row r="12" ht="16" customHeight="1" spans="1:14">
      <c r="A12" s="7">
        <v>10</v>
      </c>
      <c r="B12" s="7">
        <v>1934110302</v>
      </c>
      <c r="C12" s="7" t="s">
        <v>457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13">
        <f t="shared" si="0"/>
        <v>-5</v>
      </c>
    </row>
    <row r="13" ht="16" customHeight="1" spans="1:14">
      <c r="A13" s="7">
        <v>11</v>
      </c>
      <c r="B13" s="7">
        <v>1934110303</v>
      </c>
      <c r="C13" s="7" t="s">
        <v>458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13">
        <f t="shared" si="0"/>
        <v>-5</v>
      </c>
    </row>
    <row r="14" ht="16" customHeight="1" spans="1:14">
      <c r="A14" s="7">
        <v>12</v>
      </c>
      <c r="B14" s="7">
        <v>1934110304</v>
      </c>
      <c r="C14" s="7" t="s">
        <v>459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13">
        <f t="shared" si="0"/>
        <v>-5</v>
      </c>
    </row>
    <row r="15" ht="16" customHeight="1" spans="1:14">
      <c r="A15" s="7">
        <v>13</v>
      </c>
      <c r="B15" s="7">
        <v>1934110305</v>
      </c>
      <c r="C15" s="7" t="s">
        <v>460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13">
        <f t="shared" si="0"/>
        <v>-5</v>
      </c>
    </row>
    <row r="16" ht="16" customHeight="1" spans="1:14">
      <c r="A16" s="7">
        <v>14</v>
      </c>
      <c r="B16" s="7">
        <v>1934110306</v>
      </c>
      <c r="C16" s="7" t="s">
        <v>461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13">
        <f t="shared" si="0"/>
        <v>-5</v>
      </c>
    </row>
    <row r="17" ht="16" customHeight="1" spans="1:14">
      <c r="A17" s="7">
        <v>15</v>
      </c>
      <c r="B17" s="7">
        <v>1934110307</v>
      </c>
      <c r="C17" s="7" t="s">
        <v>462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13">
        <f t="shared" si="0"/>
        <v>-5</v>
      </c>
    </row>
    <row r="18" ht="16" customHeight="1" spans="1:14">
      <c r="A18" s="7">
        <v>16</v>
      </c>
      <c r="B18" s="7">
        <v>1934110309</v>
      </c>
      <c r="C18" s="7" t="s">
        <v>463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13">
        <f t="shared" si="0"/>
        <v>-5</v>
      </c>
    </row>
    <row r="19" ht="16" customHeight="1" spans="1:14">
      <c r="A19" s="7">
        <v>17</v>
      </c>
      <c r="B19" s="7">
        <v>1934110310</v>
      </c>
      <c r="C19" s="7" t="s">
        <v>464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13">
        <f t="shared" si="0"/>
        <v>-5</v>
      </c>
    </row>
    <row r="20" ht="16" customHeight="1" spans="1:14">
      <c r="A20" s="7">
        <v>18</v>
      </c>
      <c r="B20" s="7">
        <v>1934110311</v>
      </c>
      <c r="C20" s="7" t="s">
        <v>465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13">
        <f t="shared" si="0"/>
        <v>-5</v>
      </c>
    </row>
    <row r="21" ht="16" customHeight="1" spans="1:14">
      <c r="A21" s="7">
        <v>19</v>
      </c>
      <c r="B21" s="7">
        <v>1934110312</v>
      </c>
      <c r="C21" s="7" t="s">
        <v>466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13">
        <f t="shared" si="0"/>
        <v>-5</v>
      </c>
    </row>
    <row r="22" ht="16" customHeight="1" spans="1:14">
      <c r="A22" s="7">
        <v>20</v>
      </c>
      <c r="B22" s="7">
        <v>1934110313</v>
      </c>
      <c r="C22" s="7" t="s">
        <v>467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13">
        <f t="shared" si="0"/>
        <v>-5</v>
      </c>
    </row>
    <row r="23" ht="16" customHeight="1" spans="1:14">
      <c r="A23" s="7">
        <v>21</v>
      </c>
      <c r="B23" s="7">
        <v>1934110314</v>
      </c>
      <c r="C23" s="7" t="s">
        <v>468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13">
        <f t="shared" si="0"/>
        <v>-5</v>
      </c>
    </row>
    <row r="24" ht="16" customHeight="1" spans="1:14">
      <c r="A24" s="7">
        <v>22</v>
      </c>
      <c r="B24" s="7">
        <v>1934110315</v>
      </c>
      <c r="C24" s="7" t="s">
        <v>469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13">
        <f t="shared" si="0"/>
        <v>-5</v>
      </c>
    </row>
    <row r="25" ht="16" customHeight="1" spans="1:14">
      <c r="A25" s="7">
        <v>23</v>
      </c>
      <c r="B25" s="7">
        <v>1934110316</v>
      </c>
      <c r="C25" s="7" t="s">
        <v>470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13">
        <f t="shared" si="0"/>
        <v>-5</v>
      </c>
    </row>
    <row r="26" ht="16" customHeight="1" spans="1:14">
      <c r="A26" s="7">
        <v>24</v>
      </c>
      <c r="B26" s="7">
        <v>1934110317</v>
      </c>
      <c r="C26" s="7" t="s">
        <v>471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13">
        <f t="shared" si="0"/>
        <v>-5</v>
      </c>
    </row>
    <row r="27" ht="16" customHeight="1" spans="1:14">
      <c r="A27" s="7">
        <v>25</v>
      </c>
      <c r="B27" s="7">
        <v>1934110318</v>
      </c>
      <c r="C27" s="7" t="s">
        <v>472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13">
        <f t="shared" si="0"/>
        <v>-5</v>
      </c>
    </row>
    <row r="28" ht="16" customHeight="1" spans="1:14">
      <c r="A28" s="7">
        <v>26</v>
      </c>
      <c r="B28" s="7">
        <v>1934110319</v>
      </c>
      <c r="C28" s="7" t="s">
        <v>473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13">
        <f t="shared" si="0"/>
        <v>-5</v>
      </c>
    </row>
    <row r="29" ht="16" customHeight="1" spans="1:14">
      <c r="A29" s="7">
        <v>27</v>
      </c>
      <c r="B29" s="7">
        <v>1934110321</v>
      </c>
      <c r="C29" s="7" t="s">
        <v>474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13">
        <f t="shared" si="0"/>
        <v>-5</v>
      </c>
    </row>
    <row r="30" ht="16" customHeight="1" spans="1:14">
      <c r="A30" s="7">
        <v>28</v>
      </c>
      <c r="B30" s="7">
        <v>1934110322</v>
      </c>
      <c r="C30" s="7" t="s">
        <v>475</v>
      </c>
      <c r="D30" s="9"/>
      <c r="E30" s="9"/>
      <c r="F30" s="9"/>
      <c r="G30" s="9"/>
      <c r="H30" s="9"/>
      <c r="I30" s="9"/>
      <c r="J30" s="9"/>
      <c r="K30" s="9"/>
      <c r="L30" s="9"/>
      <c r="M30" s="9"/>
      <c r="N30" s="13">
        <f t="shared" si="0"/>
        <v>-5</v>
      </c>
    </row>
    <row r="31" ht="16" customHeight="1" spans="1:14">
      <c r="A31" s="7">
        <v>29</v>
      </c>
      <c r="B31" s="7">
        <v>1934110323</v>
      </c>
      <c r="C31" s="7" t="s">
        <v>476</v>
      </c>
      <c r="D31" s="9"/>
      <c r="E31" s="9"/>
      <c r="F31" s="9"/>
      <c r="G31" s="9"/>
      <c r="H31" s="9"/>
      <c r="I31" s="9"/>
      <c r="J31" s="9"/>
      <c r="K31" s="9"/>
      <c r="L31" s="9"/>
      <c r="M31" s="9"/>
      <c r="N31" s="13">
        <f t="shared" si="0"/>
        <v>-5</v>
      </c>
    </row>
    <row r="32" ht="16" customHeight="1" spans="1:14">
      <c r="A32" s="7">
        <v>30</v>
      </c>
      <c r="B32" s="7">
        <v>1934110324</v>
      </c>
      <c r="C32" s="7" t="s">
        <v>477</v>
      </c>
      <c r="D32" s="9"/>
      <c r="E32" s="9"/>
      <c r="F32" s="9"/>
      <c r="G32" s="9"/>
      <c r="H32" s="9"/>
      <c r="I32" s="9"/>
      <c r="J32" s="9"/>
      <c r="K32" s="9"/>
      <c r="L32" s="9"/>
      <c r="M32" s="9"/>
      <c r="N32" s="13">
        <f t="shared" si="0"/>
        <v>-5</v>
      </c>
    </row>
    <row r="33" ht="16" customHeight="1" spans="1:14">
      <c r="A33" s="7">
        <v>31</v>
      </c>
      <c r="B33" s="7" t="s">
        <v>478</v>
      </c>
      <c r="C33" s="7" t="s">
        <v>479</v>
      </c>
      <c r="D33" s="9"/>
      <c r="E33" s="9"/>
      <c r="F33" s="9"/>
      <c r="G33" s="9"/>
      <c r="H33" s="9"/>
      <c r="I33" s="9"/>
      <c r="J33" s="9"/>
      <c r="K33" s="9"/>
      <c r="L33" s="9"/>
      <c r="M33" s="9"/>
      <c r="N33" s="13">
        <f t="shared" si="0"/>
        <v>-5</v>
      </c>
    </row>
    <row r="34" ht="16" customHeight="1" spans="1:14">
      <c r="A34" s="7">
        <v>32</v>
      </c>
      <c r="B34" s="7" t="s">
        <v>480</v>
      </c>
      <c r="C34" s="7" t="s">
        <v>481</v>
      </c>
      <c r="D34" s="9"/>
      <c r="E34" s="9"/>
      <c r="F34" s="9"/>
      <c r="G34" s="9"/>
      <c r="H34" s="9"/>
      <c r="I34" s="9"/>
      <c r="J34" s="9"/>
      <c r="K34" s="9"/>
      <c r="L34" s="9"/>
      <c r="M34" s="9"/>
      <c r="N34" s="13">
        <f t="shared" si="0"/>
        <v>-5</v>
      </c>
    </row>
    <row r="35" ht="22" customHeight="1" spans="4:14">
      <c r="D35" s="10" t="s">
        <v>66</v>
      </c>
      <c r="E35" s="30"/>
      <c r="F35" s="30"/>
      <c r="G35" s="30"/>
      <c r="H35" s="30"/>
      <c r="I35" s="30"/>
      <c r="J35" s="30"/>
      <c r="K35" s="30"/>
      <c r="L35" s="30"/>
      <c r="M35" s="30"/>
      <c r="N35" s="30"/>
    </row>
  </sheetData>
  <autoFilter ref="A1:N35">
    <extLst/>
  </autoFilter>
  <mergeCells count="2">
    <mergeCell ref="A1:N1"/>
    <mergeCell ref="D35:N35"/>
  </mergeCells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5"/>
  <sheetViews>
    <sheetView workbookViewId="0">
      <selection activeCell="A6" sqref="$A6:$XFD30"/>
    </sheetView>
  </sheetViews>
  <sheetFormatPr defaultColWidth="9" defaultRowHeight="12.85"/>
  <cols>
    <col min="1" max="1" width="5.00900900900901" style="1" customWidth="1"/>
    <col min="2" max="2" width="10.6486486486486" style="1" customWidth="1"/>
    <col min="3" max="3" width="7.94594594594595" style="1" customWidth="1"/>
    <col min="4" max="6" width="10.6216216216216" style="1" customWidth="1"/>
    <col min="7" max="7" width="11.8018018018018" style="1" customWidth="1"/>
    <col min="8" max="8" width="10.6216216216216" style="1" customWidth="1"/>
    <col min="9" max="9" width="12.045045045045" style="1" customWidth="1"/>
    <col min="10" max="14" width="10.6216216216216" style="1" customWidth="1"/>
    <col min="15" max="16384" width="9" style="1"/>
  </cols>
  <sheetData>
    <row r="1" s="1" customFormat="1" ht="24.95" customHeight="1" spans="1:14">
      <c r="A1" s="3" t="s">
        <v>482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2" customFormat="1" ht="24.95" customHeight="1" spans="1:14">
      <c r="A2" s="44" t="s">
        <v>1</v>
      </c>
      <c r="B2" s="44" t="s">
        <v>2</v>
      </c>
      <c r="C2" s="44" t="s">
        <v>3</v>
      </c>
      <c r="D2" s="45" t="s">
        <v>4</v>
      </c>
      <c r="E2" s="45" t="s">
        <v>439</v>
      </c>
      <c r="F2" s="46" t="s">
        <v>440</v>
      </c>
      <c r="G2" s="45" t="s">
        <v>441</v>
      </c>
      <c r="H2" s="45" t="s">
        <v>442</v>
      </c>
      <c r="I2" s="46" t="s">
        <v>443</v>
      </c>
      <c r="J2" s="45" t="s">
        <v>444</v>
      </c>
      <c r="K2" s="45" t="s">
        <v>445</v>
      </c>
      <c r="L2" s="45" t="s">
        <v>446</v>
      </c>
      <c r="M2" s="45" t="s">
        <v>447</v>
      </c>
      <c r="N2" s="47" t="s">
        <v>15</v>
      </c>
    </row>
    <row r="3" s="1" customFormat="1" ht="16" customHeight="1" spans="1:14">
      <c r="A3" s="35">
        <v>1</v>
      </c>
      <c r="B3" s="35">
        <v>1811011098</v>
      </c>
      <c r="C3" s="42" t="s">
        <v>483</v>
      </c>
      <c r="D3" s="9"/>
      <c r="E3" s="9"/>
      <c r="F3" s="9"/>
      <c r="G3" s="9"/>
      <c r="H3" s="9"/>
      <c r="I3" s="9"/>
      <c r="J3" s="9"/>
      <c r="K3" s="9"/>
      <c r="L3" s="9"/>
      <c r="M3" s="9"/>
      <c r="N3" s="13">
        <f>(SUM((D3-50)/10*3,(E3-50)/10*3,(F3-50)/10*3,(G3-50)/10*3,(H3-50)/10*3,(I3-50)/10*3,(J3-50)/10*3,(K3-50)/10*3,(L3-50)/10*2,(M3-50)/10*3)/29)</f>
        <v>-5</v>
      </c>
    </row>
    <row r="4" s="1" customFormat="1" ht="16" customHeight="1" spans="1:14">
      <c r="A4" s="35">
        <v>2</v>
      </c>
      <c r="B4" s="35">
        <v>1934110056</v>
      </c>
      <c r="C4" s="42" t="s">
        <v>484</v>
      </c>
      <c r="D4" s="9"/>
      <c r="E4" s="9"/>
      <c r="F4" s="9"/>
      <c r="G4" s="9"/>
      <c r="H4" s="9"/>
      <c r="I4" s="9"/>
      <c r="J4" s="9"/>
      <c r="K4" s="9"/>
      <c r="L4" s="9"/>
      <c r="M4" s="9"/>
      <c r="N4" s="13">
        <f t="shared" ref="N4:N34" si="0">(SUM((D4-50)/10*3,(E4-50)/10*3,(F4-50)/10*3,(G4-50)/10*3,(H4-50)/10*3,(I4-50)/10*3,(J4-50)/10*3,(K4-50)/10*3,(L4-50)/10*2,(M4-50)/10*3)/29)</f>
        <v>-5</v>
      </c>
    </row>
    <row r="5" s="1" customFormat="1" ht="16" customHeight="1" spans="1:14">
      <c r="A5" s="35">
        <v>3</v>
      </c>
      <c r="B5" s="35">
        <v>1934110207</v>
      </c>
      <c r="C5" s="42" t="s">
        <v>485</v>
      </c>
      <c r="D5" s="9"/>
      <c r="E5" s="9"/>
      <c r="F5" s="9"/>
      <c r="G5" s="9"/>
      <c r="H5" s="9"/>
      <c r="I5" s="9"/>
      <c r="J5" s="9"/>
      <c r="K5" s="9"/>
      <c r="L5" s="9"/>
      <c r="M5" s="9"/>
      <c r="N5" s="13">
        <f t="shared" si="0"/>
        <v>-5</v>
      </c>
    </row>
    <row r="6" s="1" customFormat="1" ht="16" customHeight="1" spans="1:14">
      <c r="A6" s="35">
        <v>4</v>
      </c>
      <c r="B6" s="35">
        <v>1934110326</v>
      </c>
      <c r="C6" s="42" t="s">
        <v>486</v>
      </c>
      <c r="D6" s="9"/>
      <c r="E6" s="9"/>
      <c r="F6" s="9"/>
      <c r="G6" s="9"/>
      <c r="H6" s="9"/>
      <c r="I6" s="9"/>
      <c r="J6" s="9"/>
      <c r="K6" s="9"/>
      <c r="L6" s="9"/>
      <c r="M6" s="9"/>
      <c r="N6" s="13">
        <f t="shared" si="0"/>
        <v>-5</v>
      </c>
    </row>
    <row r="7" s="1" customFormat="1" ht="16" customHeight="1" spans="1:14">
      <c r="A7" s="35">
        <v>5</v>
      </c>
      <c r="B7" s="35">
        <v>1934110327</v>
      </c>
      <c r="C7" s="42" t="s">
        <v>487</v>
      </c>
      <c r="D7" s="9"/>
      <c r="E7" s="9"/>
      <c r="F7" s="9"/>
      <c r="G7" s="9"/>
      <c r="H7" s="9"/>
      <c r="I7" s="9"/>
      <c r="J7" s="9"/>
      <c r="K7" s="9"/>
      <c r="L7" s="9"/>
      <c r="M7" s="9"/>
      <c r="N7" s="13">
        <f t="shared" si="0"/>
        <v>-5</v>
      </c>
    </row>
    <row r="8" s="1" customFormat="1" ht="16" customHeight="1" spans="1:14">
      <c r="A8" s="35">
        <v>6</v>
      </c>
      <c r="B8" s="35">
        <v>1934110328</v>
      </c>
      <c r="C8" s="42" t="s">
        <v>488</v>
      </c>
      <c r="D8" s="9"/>
      <c r="E8" s="9"/>
      <c r="F8" s="9"/>
      <c r="G8" s="9"/>
      <c r="H8" s="9"/>
      <c r="I8" s="9"/>
      <c r="J8" s="9"/>
      <c r="K8" s="9"/>
      <c r="L8" s="9"/>
      <c r="M8" s="9"/>
      <c r="N8" s="13">
        <f t="shared" si="0"/>
        <v>-5</v>
      </c>
    </row>
    <row r="9" s="1" customFormat="1" ht="16" customHeight="1" spans="1:14">
      <c r="A9" s="35">
        <v>7</v>
      </c>
      <c r="B9" s="35">
        <v>1934110329</v>
      </c>
      <c r="C9" s="42" t="s">
        <v>489</v>
      </c>
      <c r="D9" s="9"/>
      <c r="E9" s="9"/>
      <c r="F9" s="9"/>
      <c r="G9" s="9"/>
      <c r="H9" s="9"/>
      <c r="I9" s="9"/>
      <c r="J9" s="9"/>
      <c r="K9" s="9"/>
      <c r="L9" s="9"/>
      <c r="M9" s="9"/>
      <c r="N9" s="13">
        <f t="shared" si="0"/>
        <v>-5</v>
      </c>
    </row>
    <row r="10" s="1" customFormat="1" ht="16" customHeight="1" spans="1:14">
      <c r="A10" s="35">
        <v>8</v>
      </c>
      <c r="B10" s="35" t="s">
        <v>490</v>
      </c>
      <c r="C10" s="42" t="s">
        <v>491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13">
        <f t="shared" si="0"/>
        <v>-5</v>
      </c>
    </row>
    <row r="11" s="1" customFormat="1" ht="16" customHeight="1" spans="1:14">
      <c r="A11" s="35">
        <v>9</v>
      </c>
      <c r="B11" s="35">
        <v>1934110331</v>
      </c>
      <c r="C11" s="42" t="s">
        <v>492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13">
        <f t="shared" si="0"/>
        <v>-5</v>
      </c>
    </row>
    <row r="12" s="1" customFormat="1" ht="16" customHeight="1" spans="1:14">
      <c r="A12" s="35">
        <v>10</v>
      </c>
      <c r="B12" s="35">
        <v>1934110332</v>
      </c>
      <c r="C12" s="42" t="s">
        <v>493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13">
        <f t="shared" si="0"/>
        <v>-5</v>
      </c>
    </row>
    <row r="13" s="1" customFormat="1" ht="16" customHeight="1" spans="1:14">
      <c r="A13" s="35">
        <v>11</v>
      </c>
      <c r="B13" s="35" t="s">
        <v>494</v>
      </c>
      <c r="C13" s="42" t="s">
        <v>495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13">
        <f t="shared" si="0"/>
        <v>-5</v>
      </c>
    </row>
    <row r="14" s="1" customFormat="1" ht="16" customHeight="1" spans="1:14">
      <c r="A14" s="35">
        <v>12</v>
      </c>
      <c r="B14" s="35" t="s">
        <v>496</v>
      </c>
      <c r="C14" s="42" t="s">
        <v>497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13">
        <f t="shared" si="0"/>
        <v>-5</v>
      </c>
    </row>
    <row r="15" s="1" customFormat="1" ht="16" customHeight="1" spans="1:14">
      <c r="A15" s="35">
        <v>13</v>
      </c>
      <c r="B15" s="35" t="s">
        <v>498</v>
      </c>
      <c r="C15" s="42" t="s">
        <v>499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13">
        <f t="shared" si="0"/>
        <v>-5</v>
      </c>
    </row>
    <row r="16" s="1" customFormat="1" ht="16" customHeight="1" spans="1:14">
      <c r="A16" s="35">
        <v>14</v>
      </c>
      <c r="B16" s="35">
        <v>1934110337</v>
      </c>
      <c r="C16" s="42" t="s">
        <v>500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13">
        <f t="shared" si="0"/>
        <v>-5</v>
      </c>
    </row>
    <row r="17" s="1" customFormat="1" ht="16" customHeight="1" spans="1:14">
      <c r="A17" s="35">
        <v>15</v>
      </c>
      <c r="B17" s="35">
        <v>1934110338</v>
      </c>
      <c r="C17" s="42" t="s">
        <v>501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13">
        <f t="shared" si="0"/>
        <v>-5</v>
      </c>
    </row>
    <row r="18" s="1" customFormat="1" ht="16" customHeight="1" spans="1:14">
      <c r="A18" s="35">
        <v>16</v>
      </c>
      <c r="B18" s="35" t="s">
        <v>502</v>
      </c>
      <c r="C18" s="42" t="s">
        <v>503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13">
        <f t="shared" si="0"/>
        <v>-5</v>
      </c>
    </row>
    <row r="19" s="1" customFormat="1" ht="16" customHeight="1" spans="1:14">
      <c r="A19" s="35">
        <v>17</v>
      </c>
      <c r="B19" s="35" t="s">
        <v>504</v>
      </c>
      <c r="C19" s="42" t="s">
        <v>505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13">
        <f t="shared" si="0"/>
        <v>-5</v>
      </c>
    </row>
    <row r="20" s="1" customFormat="1" ht="16" customHeight="1" spans="1:14">
      <c r="A20" s="35">
        <v>18</v>
      </c>
      <c r="B20" s="35">
        <v>1934110342</v>
      </c>
      <c r="C20" s="42" t="s">
        <v>506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13">
        <f t="shared" si="0"/>
        <v>-5</v>
      </c>
    </row>
    <row r="21" s="1" customFormat="1" ht="16" customHeight="1" spans="1:14">
      <c r="A21" s="35">
        <v>19</v>
      </c>
      <c r="B21" s="35" t="s">
        <v>507</v>
      </c>
      <c r="C21" s="42" t="s">
        <v>508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13">
        <f t="shared" si="0"/>
        <v>-5</v>
      </c>
    </row>
    <row r="22" s="1" customFormat="1" ht="16" customHeight="1" spans="1:14">
      <c r="A22" s="35">
        <v>20</v>
      </c>
      <c r="B22" s="35" t="s">
        <v>509</v>
      </c>
      <c r="C22" s="42" t="s">
        <v>510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13">
        <f t="shared" si="0"/>
        <v>-5</v>
      </c>
    </row>
    <row r="23" s="1" customFormat="1" ht="16" customHeight="1" spans="1:14">
      <c r="A23" s="35">
        <v>21</v>
      </c>
      <c r="B23" s="35" t="s">
        <v>511</v>
      </c>
      <c r="C23" s="42" t="s">
        <v>512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13">
        <f t="shared" si="0"/>
        <v>-5</v>
      </c>
    </row>
    <row r="24" s="1" customFormat="1" ht="16" customHeight="1" spans="1:14">
      <c r="A24" s="35">
        <v>22</v>
      </c>
      <c r="B24" s="35" t="s">
        <v>513</v>
      </c>
      <c r="C24" s="42" t="s">
        <v>514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13">
        <f t="shared" si="0"/>
        <v>-5</v>
      </c>
    </row>
    <row r="25" s="1" customFormat="1" ht="16" customHeight="1" spans="1:14">
      <c r="A25" s="35">
        <v>23</v>
      </c>
      <c r="B25" s="35" t="s">
        <v>515</v>
      </c>
      <c r="C25" s="42" t="s">
        <v>516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13">
        <f t="shared" si="0"/>
        <v>-5</v>
      </c>
    </row>
    <row r="26" s="1" customFormat="1" ht="16" customHeight="1" spans="1:14">
      <c r="A26" s="35">
        <v>24</v>
      </c>
      <c r="B26" s="35" t="s">
        <v>517</v>
      </c>
      <c r="C26" s="42" t="s">
        <v>518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13">
        <f t="shared" si="0"/>
        <v>-5</v>
      </c>
    </row>
    <row r="27" s="1" customFormat="1" ht="16" customHeight="1" spans="1:14">
      <c r="A27" s="35">
        <v>25</v>
      </c>
      <c r="B27" s="35" t="s">
        <v>519</v>
      </c>
      <c r="C27" s="42" t="s">
        <v>520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13">
        <f t="shared" si="0"/>
        <v>-5</v>
      </c>
    </row>
    <row r="28" s="1" customFormat="1" ht="16" customHeight="1" spans="1:14">
      <c r="A28" s="35">
        <v>26</v>
      </c>
      <c r="B28" s="35" t="s">
        <v>521</v>
      </c>
      <c r="C28" s="42" t="s">
        <v>522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13">
        <f t="shared" si="0"/>
        <v>-5</v>
      </c>
    </row>
    <row r="29" s="1" customFormat="1" ht="16" customHeight="1" spans="1:14">
      <c r="A29" s="35">
        <v>27</v>
      </c>
      <c r="B29" s="35" t="s">
        <v>523</v>
      </c>
      <c r="C29" s="42" t="s">
        <v>524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13">
        <f t="shared" si="0"/>
        <v>-5</v>
      </c>
    </row>
    <row r="30" s="1" customFormat="1" ht="16" customHeight="1" spans="1:14">
      <c r="A30" s="35">
        <v>28</v>
      </c>
      <c r="B30" s="35" t="s">
        <v>525</v>
      </c>
      <c r="C30" s="42" t="s">
        <v>526</v>
      </c>
      <c r="D30" s="9"/>
      <c r="E30" s="9"/>
      <c r="F30" s="9"/>
      <c r="G30" s="9"/>
      <c r="H30" s="9"/>
      <c r="I30" s="9"/>
      <c r="J30" s="9"/>
      <c r="K30" s="9"/>
      <c r="L30" s="9"/>
      <c r="M30" s="9"/>
      <c r="N30" s="13">
        <f t="shared" si="0"/>
        <v>-5</v>
      </c>
    </row>
    <row r="31" s="1" customFormat="1" ht="16" customHeight="1" spans="1:14">
      <c r="A31" s="35">
        <v>29</v>
      </c>
      <c r="B31" s="35" t="s">
        <v>527</v>
      </c>
      <c r="C31" s="42" t="s">
        <v>528</v>
      </c>
      <c r="D31" s="9"/>
      <c r="E31" s="9"/>
      <c r="F31" s="9"/>
      <c r="G31" s="9"/>
      <c r="H31" s="9"/>
      <c r="I31" s="9"/>
      <c r="J31" s="9"/>
      <c r="K31" s="9"/>
      <c r="L31" s="9"/>
      <c r="M31" s="9"/>
      <c r="N31" s="13">
        <f t="shared" si="0"/>
        <v>-5</v>
      </c>
    </row>
    <row r="32" s="1" customFormat="1" ht="16" customHeight="1" spans="1:14">
      <c r="A32" s="35">
        <v>30</v>
      </c>
      <c r="B32" s="35" t="s">
        <v>529</v>
      </c>
      <c r="C32" s="42" t="s">
        <v>530</v>
      </c>
      <c r="D32" s="9"/>
      <c r="E32" s="9"/>
      <c r="F32" s="9"/>
      <c r="G32" s="9"/>
      <c r="H32" s="9"/>
      <c r="I32" s="9"/>
      <c r="J32" s="9"/>
      <c r="K32" s="9"/>
      <c r="L32" s="9"/>
      <c r="M32" s="9"/>
      <c r="N32" s="13">
        <f t="shared" si="0"/>
        <v>-5</v>
      </c>
    </row>
    <row r="33" s="1" customFormat="1" ht="16" customHeight="1" spans="1:14">
      <c r="A33" s="35">
        <v>31</v>
      </c>
      <c r="B33" s="35" t="s">
        <v>531</v>
      </c>
      <c r="C33" s="42" t="s">
        <v>532</v>
      </c>
      <c r="D33" s="9"/>
      <c r="E33" s="9"/>
      <c r="F33" s="9"/>
      <c r="G33" s="9"/>
      <c r="H33" s="9"/>
      <c r="I33" s="9"/>
      <c r="J33" s="9"/>
      <c r="K33" s="9"/>
      <c r="L33" s="9"/>
      <c r="M33" s="9"/>
      <c r="N33" s="13">
        <f t="shared" si="0"/>
        <v>-5</v>
      </c>
    </row>
    <row r="34" s="1" customFormat="1" ht="16" customHeight="1" spans="1:14">
      <c r="A34" s="35">
        <v>32</v>
      </c>
      <c r="B34" s="35" t="s">
        <v>533</v>
      </c>
      <c r="C34" s="42" t="s">
        <v>534</v>
      </c>
      <c r="D34" s="9"/>
      <c r="E34" s="9"/>
      <c r="F34" s="9"/>
      <c r="G34" s="9"/>
      <c r="H34" s="9"/>
      <c r="I34" s="9"/>
      <c r="J34" s="9"/>
      <c r="K34" s="9"/>
      <c r="L34" s="9"/>
      <c r="M34" s="9"/>
      <c r="N34" s="13">
        <f t="shared" si="0"/>
        <v>-5</v>
      </c>
    </row>
    <row r="35" s="1" customFormat="1" ht="22" customHeight="1" spans="4:14">
      <c r="D35" s="10" t="s">
        <v>66</v>
      </c>
      <c r="E35" s="30"/>
      <c r="F35" s="30"/>
      <c r="G35" s="30"/>
      <c r="H35" s="30"/>
      <c r="I35" s="30"/>
      <c r="J35" s="30"/>
      <c r="K35" s="30"/>
      <c r="L35" s="30"/>
      <c r="M35" s="30"/>
      <c r="N35" s="30"/>
    </row>
  </sheetData>
  <autoFilter ref="A1:N35">
    <extLst/>
  </autoFilter>
  <mergeCells count="2">
    <mergeCell ref="A1:N1"/>
    <mergeCell ref="D35:N35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5"/>
  <sheetViews>
    <sheetView workbookViewId="0">
      <selection activeCell="A4" sqref="$A4:$XFD34"/>
    </sheetView>
  </sheetViews>
  <sheetFormatPr defaultColWidth="9" defaultRowHeight="12.85"/>
  <cols>
    <col min="1" max="1" width="5.63063063063063" style="1" customWidth="1"/>
    <col min="2" max="2" width="10.6576576576577" style="1" customWidth="1"/>
    <col min="3" max="3" width="8.18018018018018" style="1" customWidth="1"/>
    <col min="4" max="6" width="10.6216216216216" style="1" customWidth="1"/>
    <col min="7" max="7" width="12.1261261261261" style="1" customWidth="1"/>
    <col min="8" max="8" width="10.6216216216216" style="1" customWidth="1"/>
    <col min="9" max="9" width="12.8108108108108" style="1" customWidth="1"/>
    <col min="10" max="14" width="10.6216216216216" style="1" customWidth="1"/>
    <col min="15" max="16384" width="9" style="1"/>
  </cols>
  <sheetData>
    <row r="1" s="1" customFormat="1" ht="24.95" customHeight="1" spans="1:14">
      <c r="A1" s="14" t="s">
        <v>535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="2" customFormat="1" ht="24.95" customHeight="1" spans="1:14">
      <c r="A2" s="44" t="s">
        <v>1</v>
      </c>
      <c r="B2" s="44" t="s">
        <v>2</v>
      </c>
      <c r="C2" s="44" t="s">
        <v>3</v>
      </c>
      <c r="D2" s="45" t="s">
        <v>4</v>
      </c>
      <c r="E2" s="45" t="s">
        <v>439</v>
      </c>
      <c r="F2" s="46" t="s">
        <v>440</v>
      </c>
      <c r="G2" s="45" t="s">
        <v>441</v>
      </c>
      <c r="H2" s="45" t="s">
        <v>442</v>
      </c>
      <c r="I2" s="46" t="s">
        <v>443</v>
      </c>
      <c r="J2" s="45" t="s">
        <v>444</v>
      </c>
      <c r="K2" s="45" t="s">
        <v>445</v>
      </c>
      <c r="L2" s="45" t="s">
        <v>446</v>
      </c>
      <c r="M2" s="45" t="s">
        <v>447</v>
      </c>
      <c r="N2" s="47" t="s">
        <v>15</v>
      </c>
    </row>
    <row r="3" s="1" customFormat="1" ht="16" customHeight="1" spans="1:14">
      <c r="A3" s="35">
        <v>1</v>
      </c>
      <c r="B3" s="35">
        <v>1804031041</v>
      </c>
      <c r="C3" s="42" t="s">
        <v>536</v>
      </c>
      <c r="D3" s="9"/>
      <c r="E3" s="9"/>
      <c r="F3" s="9"/>
      <c r="G3" s="9"/>
      <c r="H3" s="9"/>
      <c r="I3" s="9"/>
      <c r="J3" s="9"/>
      <c r="K3" s="9"/>
      <c r="L3" s="9"/>
      <c r="M3" s="9"/>
      <c r="N3" s="13">
        <f>(SUM((D3-50)/10*3,(E3-50)/10*3,(F3-50)/10*3,(G3-50)/10*3,(H3-50)/10*3,(I3-50)/10*3,(J3-50)/10*3,(K3-50)/10*3,(L3-50)/10*2,(M3-50)/10*3)/29)</f>
        <v>-5</v>
      </c>
    </row>
    <row r="4" s="1" customFormat="1" ht="16" customHeight="1" spans="1:14">
      <c r="A4" s="35">
        <v>2</v>
      </c>
      <c r="B4" s="35">
        <v>1815031046</v>
      </c>
      <c r="C4" s="42" t="s">
        <v>537</v>
      </c>
      <c r="D4" s="9"/>
      <c r="E4" s="9"/>
      <c r="F4" s="9"/>
      <c r="G4" s="9"/>
      <c r="H4" s="9"/>
      <c r="I4" s="9"/>
      <c r="J4" s="9"/>
      <c r="K4" s="9"/>
      <c r="L4" s="9"/>
      <c r="M4" s="9"/>
      <c r="N4" s="13">
        <f t="shared" ref="N4:N34" si="0">(SUM((D4-50)/10*3,(E4-50)/10*3,(F4-50)/10*3,(G4-50)/10*3,(H4-50)/10*3,(I4-50)/10*3,(J4-50)/10*3,(K4-50)/10*3,(L4-50)/10*2,(M4-50)/10*3)/29)</f>
        <v>-5</v>
      </c>
    </row>
    <row r="5" s="1" customFormat="1" ht="16" customHeight="1" spans="1:14">
      <c r="A5" s="35">
        <v>3</v>
      </c>
      <c r="B5" s="35">
        <v>1815061063</v>
      </c>
      <c r="C5" s="42" t="s">
        <v>538</v>
      </c>
      <c r="D5" s="9"/>
      <c r="E5" s="9"/>
      <c r="F5" s="9"/>
      <c r="G5" s="9"/>
      <c r="H5" s="9"/>
      <c r="I5" s="9"/>
      <c r="J5" s="9"/>
      <c r="K5" s="9"/>
      <c r="L5" s="9"/>
      <c r="M5" s="9"/>
      <c r="N5" s="13">
        <f t="shared" si="0"/>
        <v>-5</v>
      </c>
    </row>
    <row r="6" s="1" customFormat="1" ht="16" customHeight="1" spans="1:14">
      <c r="A6" s="35">
        <v>4</v>
      </c>
      <c r="B6" s="35">
        <v>1822042040</v>
      </c>
      <c r="C6" s="42" t="s">
        <v>539</v>
      </c>
      <c r="D6" s="9"/>
      <c r="E6" s="9"/>
      <c r="F6" s="9"/>
      <c r="G6" s="9"/>
      <c r="H6" s="9"/>
      <c r="I6" s="9"/>
      <c r="J6" s="9"/>
      <c r="K6" s="9"/>
      <c r="L6" s="9"/>
      <c r="M6" s="9"/>
      <c r="N6" s="13">
        <f t="shared" si="0"/>
        <v>-5</v>
      </c>
    </row>
    <row r="7" s="1" customFormat="1" ht="16" customHeight="1" spans="1:14">
      <c r="A7" s="35">
        <v>5</v>
      </c>
      <c r="B7" s="35">
        <v>1822061021</v>
      </c>
      <c r="C7" s="42" t="s">
        <v>540</v>
      </c>
      <c r="D7" s="9"/>
      <c r="E7" s="9"/>
      <c r="F7" s="9"/>
      <c r="G7" s="9"/>
      <c r="H7" s="9"/>
      <c r="I7" s="9"/>
      <c r="J7" s="9"/>
      <c r="K7" s="9"/>
      <c r="L7" s="9"/>
      <c r="M7" s="9"/>
      <c r="N7" s="13">
        <f t="shared" si="0"/>
        <v>-5</v>
      </c>
    </row>
    <row r="8" s="1" customFormat="1" ht="16" customHeight="1" spans="1:14">
      <c r="A8" s="35">
        <v>6</v>
      </c>
      <c r="B8" s="35">
        <v>1826031023</v>
      </c>
      <c r="C8" s="42" t="s">
        <v>541</v>
      </c>
      <c r="D8" s="9"/>
      <c r="E8" s="9"/>
      <c r="F8" s="9"/>
      <c r="G8" s="9"/>
      <c r="H8" s="9"/>
      <c r="I8" s="9"/>
      <c r="J8" s="9"/>
      <c r="K8" s="9"/>
      <c r="L8" s="9"/>
      <c r="M8" s="9"/>
      <c r="N8" s="13">
        <f t="shared" si="0"/>
        <v>-5</v>
      </c>
    </row>
    <row r="9" s="1" customFormat="1" ht="16" customHeight="1" spans="1:14">
      <c r="A9" s="35">
        <v>7</v>
      </c>
      <c r="B9" s="35">
        <v>1934110356</v>
      </c>
      <c r="C9" s="42" t="s">
        <v>542</v>
      </c>
      <c r="D9" s="9"/>
      <c r="E9" s="9"/>
      <c r="F9" s="9"/>
      <c r="G9" s="9"/>
      <c r="H9" s="9"/>
      <c r="I9" s="9"/>
      <c r="J9" s="9"/>
      <c r="K9" s="9"/>
      <c r="L9" s="9"/>
      <c r="M9" s="9"/>
      <c r="N9" s="13">
        <f t="shared" si="0"/>
        <v>-5</v>
      </c>
    </row>
    <row r="10" s="1" customFormat="1" ht="16" customHeight="1" spans="1:14">
      <c r="A10" s="35">
        <v>8</v>
      </c>
      <c r="B10" s="35">
        <v>1934110357</v>
      </c>
      <c r="C10" s="42" t="s">
        <v>543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13">
        <f t="shared" si="0"/>
        <v>-5</v>
      </c>
    </row>
    <row r="11" s="1" customFormat="1" ht="16" customHeight="1" spans="1:14">
      <c r="A11" s="35">
        <v>9</v>
      </c>
      <c r="B11" s="35">
        <v>1934110358</v>
      </c>
      <c r="C11" s="42" t="s">
        <v>544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13">
        <f t="shared" si="0"/>
        <v>-5</v>
      </c>
    </row>
    <row r="12" s="1" customFormat="1" ht="16" customHeight="1" spans="1:14">
      <c r="A12" s="35">
        <v>10</v>
      </c>
      <c r="B12" s="35" t="s">
        <v>545</v>
      </c>
      <c r="C12" s="42" t="s">
        <v>546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13">
        <f t="shared" si="0"/>
        <v>-5</v>
      </c>
    </row>
    <row r="13" s="1" customFormat="1" ht="16" customHeight="1" spans="1:14">
      <c r="A13" s="35">
        <v>11</v>
      </c>
      <c r="B13" s="35" t="s">
        <v>547</v>
      </c>
      <c r="C13" s="42" t="s">
        <v>548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13">
        <f t="shared" si="0"/>
        <v>-5</v>
      </c>
    </row>
    <row r="14" s="1" customFormat="1" ht="16" customHeight="1" spans="1:14">
      <c r="A14" s="35">
        <v>12</v>
      </c>
      <c r="B14" s="35">
        <v>1934110361</v>
      </c>
      <c r="C14" s="42" t="s">
        <v>549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13">
        <f t="shared" si="0"/>
        <v>-5</v>
      </c>
    </row>
    <row r="15" s="1" customFormat="1" ht="16" customHeight="1" spans="1:14">
      <c r="A15" s="35">
        <v>13</v>
      </c>
      <c r="B15" s="35" t="s">
        <v>550</v>
      </c>
      <c r="C15" s="42" t="s">
        <v>551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13">
        <f t="shared" si="0"/>
        <v>-5</v>
      </c>
    </row>
    <row r="16" s="1" customFormat="1" ht="16" customHeight="1" spans="1:14">
      <c r="A16" s="35">
        <v>14</v>
      </c>
      <c r="B16" s="35">
        <v>1934110363</v>
      </c>
      <c r="C16" s="42" t="s">
        <v>552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13">
        <f t="shared" si="0"/>
        <v>-5</v>
      </c>
    </row>
    <row r="17" s="1" customFormat="1" ht="16" customHeight="1" spans="1:14">
      <c r="A17" s="35">
        <v>15</v>
      </c>
      <c r="B17" s="35" t="s">
        <v>553</v>
      </c>
      <c r="C17" s="42" t="s">
        <v>554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13">
        <f t="shared" si="0"/>
        <v>-5</v>
      </c>
    </row>
    <row r="18" s="1" customFormat="1" ht="16" customHeight="1" spans="1:14">
      <c r="A18" s="35">
        <v>16</v>
      </c>
      <c r="B18" s="35" t="s">
        <v>555</v>
      </c>
      <c r="C18" s="42" t="s">
        <v>556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13">
        <f t="shared" si="0"/>
        <v>-5</v>
      </c>
    </row>
    <row r="19" s="1" customFormat="1" ht="16" customHeight="1" spans="1:14">
      <c r="A19" s="35">
        <v>17</v>
      </c>
      <c r="B19" s="35" t="s">
        <v>557</v>
      </c>
      <c r="C19" s="42" t="s">
        <v>558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13">
        <f t="shared" si="0"/>
        <v>-5</v>
      </c>
    </row>
    <row r="20" s="1" customFormat="1" ht="16" customHeight="1" spans="1:14">
      <c r="A20" s="35">
        <v>18</v>
      </c>
      <c r="B20" s="35" t="s">
        <v>559</v>
      </c>
      <c r="C20" s="42" t="s">
        <v>560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13">
        <f t="shared" si="0"/>
        <v>-5</v>
      </c>
    </row>
    <row r="21" s="1" customFormat="1" ht="16" customHeight="1" spans="1:14">
      <c r="A21" s="35">
        <v>19</v>
      </c>
      <c r="B21" s="35" t="s">
        <v>561</v>
      </c>
      <c r="C21" s="42" t="s">
        <v>562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13">
        <f t="shared" si="0"/>
        <v>-5</v>
      </c>
    </row>
    <row r="22" s="1" customFormat="1" ht="16" customHeight="1" spans="1:14">
      <c r="A22" s="35">
        <v>20</v>
      </c>
      <c r="B22" s="35" t="s">
        <v>563</v>
      </c>
      <c r="C22" s="42" t="s">
        <v>564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13">
        <f t="shared" si="0"/>
        <v>-5</v>
      </c>
    </row>
    <row r="23" s="1" customFormat="1" ht="16" customHeight="1" spans="1:14">
      <c r="A23" s="35">
        <v>21</v>
      </c>
      <c r="B23" s="35" t="s">
        <v>565</v>
      </c>
      <c r="C23" s="42" t="s">
        <v>566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13">
        <f t="shared" si="0"/>
        <v>-5</v>
      </c>
    </row>
    <row r="24" s="1" customFormat="1" ht="16" customHeight="1" spans="1:14">
      <c r="A24" s="35">
        <v>22</v>
      </c>
      <c r="B24" s="35" t="s">
        <v>567</v>
      </c>
      <c r="C24" s="42" t="s">
        <v>568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13">
        <f t="shared" si="0"/>
        <v>-5</v>
      </c>
    </row>
    <row r="25" s="1" customFormat="1" ht="16" customHeight="1" spans="1:14">
      <c r="A25" s="35">
        <v>23</v>
      </c>
      <c r="B25" s="35" t="s">
        <v>569</v>
      </c>
      <c r="C25" s="42" t="s">
        <v>570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13">
        <f t="shared" si="0"/>
        <v>-5</v>
      </c>
    </row>
    <row r="26" s="1" customFormat="1" ht="16" customHeight="1" spans="1:14">
      <c r="A26" s="35">
        <v>24</v>
      </c>
      <c r="B26" s="35" t="s">
        <v>571</v>
      </c>
      <c r="C26" s="42" t="s">
        <v>572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13">
        <f t="shared" si="0"/>
        <v>-5</v>
      </c>
    </row>
    <row r="27" s="1" customFormat="1" ht="16" customHeight="1" spans="1:14">
      <c r="A27" s="35">
        <v>25</v>
      </c>
      <c r="B27" s="35" t="s">
        <v>573</v>
      </c>
      <c r="C27" s="42" t="s">
        <v>574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13">
        <f t="shared" si="0"/>
        <v>-5</v>
      </c>
    </row>
    <row r="28" s="1" customFormat="1" ht="16" customHeight="1" spans="1:14">
      <c r="A28" s="35">
        <v>26</v>
      </c>
      <c r="B28" s="35" t="s">
        <v>575</v>
      </c>
      <c r="C28" s="42" t="s">
        <v>576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13">
        <f t="shared" si="0"/>
        <v>-5</v>
      </c>
    </row>
    <row r="29" s="1" customFormat="1" ht="16" customHeight="1" spans="1:14">
      <c r="A29" s="35">
        <v>27</v>
      </c>
      <c r="B29" s="35" t="s">
        <v>577</v>
      </c>
      <c r="C29" s="42" t="s">
        <v>578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13">
        <f t="shared" si="0"/>
        <v>-5</v>
      </c>
    </row>
    <row r="30" s="1" customFormat="1" ht="16" customHeight="1" spans="1:14">
      <c r="A30" s="35">
        <v>28</v>
      </c>
      <c r="B30" s="35">
        <v>1934110381</v>
      </c>
      <c r="C30" s="42" t="s">
        <v>579</v>
      </c>
      <c r="D30" s="9"/>
      <c r="E30" s="9"/>
      <c r="F30" s="9"/>
      <c r="G30" s="9"/>
      <c r="H30" s="9"/>
      <c r="I30" s="9"/>
      <c r="J30" s="9"/>
      <c r="K30" s="9"/>
      <c r="L30" s="9"/>
      <c r="M30" s="9"/>
      <c r="N30" s="13">
        <f t="shared" si="0"/>
        <v>-5</v>
      </c>
    </row>
    <row r="31" s="1" customFormat="1" ht="16" customHeight="1" spans="1:14">
      <c r="A31" s="35">
        <v>29</v>
      </c>
      <c r="B31" s="35" t="s">
        <v>580</v>
      </c>
      <c r="C31" s="42" t="s">
        <v>581</v>
      </c>
      <c r="D31" s="9"/>
      <c r="E31" s="9"/>
      <c r="F31" s="9"/>
      <c r="G31" s="9"/>
      <c r="H31" s="9"/>
      <c r="I31" s="9"/>
      <c r="J31" s="9"/>
      <c r="K31" s="9"/>
      <c r="L31" s="9"/>
      <c r="M31" s="9"/>
      <c r="N31" s="13">
        <f t="shared" si="0"/>
        <v>-5</v>
      </c>
    </row>
    <row r="32" s="1" customFormat="1" ht="16" customHeight="1" spans="1:14">
      <c r="A32" s="35">
        <v>30</v>
      </c>
      <c r="B32" s="35">
        <v>1934110383</v>
      </c>
      <c r="C32" s="42" t="s">
        <v>582</v>
      </c>
      <c r="D32" s="9"/>
      <c r="E32" s="9"/>
      <c r="F32" s="9"/>
      <c r="G32" s="9"/>
      <c r="H32" s="9"/>
      <c r="I32" s="9"/>
      <c r="J32" s="9"/>
      <c r="K32" s="9"/>
      <c r="L32" s="9"/>
      <c r="M32" s="9"/>
      <c r="N32" s="13">
        <f t="shared" si="0"/>
        <v>-5</v>
      </c>
    </row>
    <row r="33" s="1" customFormat="1" ht="16" customHeight="1" spans="1:14">
      <c r="A33" s="35">
        <v>31</v>
      </c>
      <c r="B33" s="35" t="s">
        <v>583</v>
      </c>
      <c r="C33" s="42" t="s">
        <v>584</v>
      </c>
      <c r="D33" s="9"/>
      <c r="E33" s="9"/>
      <c r="F33" s="9"/>
      <c r="G33" s="9"/>
      <c r="H33" s="9"/>
      <c r="I33" s="9"/>
      <c r="J33" s="9"/>
      <c r="K33" s="9"/>
      <c r="L33" s="9"/>
      <c r="M33" s="9"/>
      <c r="N33" s="13">
        <f t="shared" si="0"/>
        <v>-5</v>
      </c>
    </row>
    <row r="34" s="1" customFormat="1" ht="16" customHeight="1" spans="1:14">
      <c r="A34" s="35">
        <v>32</v>
      </c>
      <c r="B34" s="35" t="s">
        <v>585</v>
      </c>
      <c r="C34" s="42" t="s">
        <v>586</v>
      </c>
      <c r="D34" s="9"/>
      <c r="E34" s="9"/>
      <c r="F34" s="9"/>
      <c r="G34" s="9"/>
      <c r="H34" s="9"/>
      <c r="I34" s="9"/>
      <c r="J34" s="9"/>
      <c r="K34" s="9"/>
      <c r="L34" s="9"/>
      <c r="M34" s="9"/>
      <c r="N34" s="13">
        <f t="shared" si="0"/>
        <v>-5</v>
      </c>
    </row>
    <row r="35" s="1" customFormat="1" ht="22" customHeight="1" spans="4:14">
      <c r="D35" s="10" t="s">
        <v>66</v>
      </c>
      <c r="E35" s="30"/>
      <c r="F35" s="30"/>
      <c r="G35" s="30"/>
      <c r="H35" s="30"/>
      <c r="I35" s="30"/>
      <c r="J35" s="30"/>
      <c r="K35" s="30"/>
      <c r="L35" s="30"/>
      <c r="M35" s="30"/>
      <c r="N35" s="30"/>
    </row>
  </sheetData>
  <autoFilter ref="A1:N35">
    <extLst/>
  </autoFilter>
  <mergeCells count="2">
    <mergeCell ref="A1:N1"/>
    <mergeCell ref="D35:N3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国贸191</vt:lpstr>
      <vt:lpstr>国贸192</vt:lpstr>
      <vt:lpstr>行政（法学）</vt:lpstr>
      <vt:lpstr>行政（行政）</vt:lpstr>
      <vt:lpstr>会合191</vt:lpstr>
      <vt:lpstr>会合192</vt:lpstr>
      <vt:lpstr>会计191</vt:lpstr>
      <vt:lpstr>会计192</vt:lpstr>
      <vt:lpstr>会计193</vt:lpstr>
      <vt:lpstr>会计194</vt:lpstr>
      <vt:lpstr>人力191</vt:lpstr>
      <vt:lpstr>人力192</vt:lpstr>
      <vt:lpstr>商管191</vt:lpstr>
      <vt:lpstr>商管192</vt:lpstr>
      <vt:lpstr>商管193</vt:lpstr>
      <vt:lpstr>物流（电商）</vt:lpstr>
      <vt:lpstr>物流（物流）</vt:lpstr>
      <vt:lpstr>物流（营销）</vt:lpstr>
      <vt:lpstr>信管191</vt:lpstr>
      <vt:lpstr>信管192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Amanda</cp:lastModifiedBy>
  <dcterms:created xsi:type="dcterms:W3CDTF">2006-09-13T11:21:00Z</dcterms:created>
  <dcterms:modified xsi:type="dcterms:W3CDTF">2024-05-06T13:59:43Z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A32B84BC8EC74A89834D2F69F94B19F4</vt:lpwstr>
  </property>
</Properties>
</file>